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pgouvqc-my.sharepoint.com/personal/julie_blanchardst-jacques_mfa_gouv_qc_ca/Documents/Documents/Docs-pour-integration/"/>
    </mc:Choice>
  </mc:AlternateContent>
  <xr:revisionPtr revIDLastSave="0" documentId="13_ncr:1_{0D1E19CC-D64B-4843-A17E-ACBD047E018A}" xr6:coauthVersionLast="47" xr6:coauthVersionMax="47" xr10:uidLastSave="{00000000-0000-0000-0000-000000000000}"/>
  <bookViews>
    <workbookView xWindow="-28920" yWindow="-120" windowWidth="29040" windowHeight="15840" xr2:uid="{56EE72B3-B32B-4FD7-A665-31F19E039655}"/>
  </bookViews>
  <sheets>
    <sheet name="Demande de versement" sheetId="1" r:id="rId1"/>
    <sheet name="Relevé des dépenses" sheetId="4" r:id="rId2"/>
    <sheet name="Coûts réels-SPII" sheetId="3" r:id="rId3"/>
  </sheets>
  <externalReferences>
    <externalReference r:id="rId4"/>
    <externalReference r:id="rId5"/>
    <externalReference r:id="rId6"/>
  </externalReferences>
  <definedNames>
    <definedName name="AF" localSheetId="2">'Coûts réels-SPII'!$F$2</definedName>
    <definedName name="AF" localSheetId="0">'Demande de versement'!#REF!</definedName>
    <definedName name="AF" localSheetId="1">'Relevé des dépenses'!$K$1</definedName>
    <definedName name="AF">'[1]V#1'!#REF!</definedName>
    <definedName name="Print_Area" localSheetId="2">'Coûts réels-SPII'!$B$2:$F$84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4" l="1"/>
  <c r="I21" i="4"/>
  <c r="H21" i="4"/>
  <c r="I20" i="4"/>
  <c r="H20" i="4"/>
  <c r="I19" i="4"/>
  <c r="H19" i="4"/>
  <c r="I18" i="4"/>
  <c r="H18" i="4"/>
  <c r="I17" i="4"/>
  <c r="H17" i="4"/>
  <c r="K17" i="4" s="1"/>
  <c r="I16" i="4"/>
  <c r="H16" i="4"/>
  <c r="I15" i="4"/>
  <c r="H15" i="4"/>
  <c r="J15" i="4" s="1"/>
  <c r="I14" i="4"/>
  <c r="H14" i="4"/>
  <c r="I13" i="4"/>
  <c r="H13" i="4"/>
  <c r="I12" i="4"/>
  <c r="H12" i="4"/>
  <c r="I11" i="4"/>
  <c r="H11" i="4"/>
  <c r="K11" i="4" s="1"/>
  <c r="I10" i="4"/>
  <c r="H10" i="4"/>
  <c r="K20" i="4" l="1"/>
  <c r="J17" i="4"/>
  <c r="K19" i="4"/>
  <c r="J19" i="4"/>
  <c r="K13" i="4"/>
  <c r="H22" i="4"/>
  <c r="K15" i="4"/>
  <c r="J13" i="4"/>
  <c r="J16" i="4"/>
  <c r="K10" i="4"/>
  <c r="K22" i="4" s="1"/>
  <c r="K18" i="4"/>
  <c r="J11" i="4"/>
  <c r="J14" i="4"/>
  <c r="K12" i="4"/>
  <c r="K21" i="4"/>
  <c r="J12" i="4"/>
  <c r="J20" i="4"/>
  <c r="K14" i="4"/>
  <c r="J21" i="4"/>
  <c r="J10" i="4"/>
  <c r="J18" i="4"/>
  <c r="K16" i="4"/>
  <c r="I22" i="4"/>
  <c r="J22" i="4" l="1"/>
  <c r="F74" i="3"/>
  <c r="E74" i="3"/>
  <c r="D74" i="3"/>
  <c r="C74" i="3"/>
  <c r="F62" i="3"/>
  <c r="E62" i="3"/>
  <c r="D62" i="3"/>
  <c r="C62" i="3"/>
  <c r="F57" i="3"/>
  <c r="E57" i="3"/>
  <c r="D57" i="3"/>
  <c r="C57" i="3"/>
  <c r="F46" i="3"/>
  <c r="E46" i="3"/>
  <c r="D46" i="3"/>
  <c r="C46" i="3"/>
  <c r="F38" i="3"/>
  <c r="E38" i="3"/>
  <c r="D38" i="3"/>
  <c r="C38" i="3"/>
  <c r="F33" i="3"/>
  <c r="E33" i="3"/>
  <c r="D33" i="3"/>
  <c r="C33" i="3"/>
  <c r="F23" i="3"/>
  <c r="E23" i="3"/>
  <c r="D23" i="3"/>
  <c r="C23" i="3"/>
  <c r="F13" i="3"/>
  <c r="D13" i="3"/>
  <c r="C13" i="3"/>
  <c r="E6" i="3"/>
  <c r="E13" i="3" s="1"/>
  <c r="E2" i="3"/>
  <c r="C76" i="3" l="1"/>
  <c r="D76" i="3"/>
  <c r="E76" i="3"/>
  <c r="F76" i="3"/>
  <c r="G1" i="1"/>
</calcChain>
</file>

<file path=xl/sharedStrings.xml><?xml version="1.0" encoding="utf-8"?>
<sst xmlns="http://schemas.openxmlformats.org/spreadsheetml/2006/main" count="211" uniqueCount="130">
  <si>
    <t>Type de projet</t>
  </si>
  <si>
    <t>Sélectionner</t>
  </si>
  <si>
    <t>Règles budgétaires (RB)</t>
  </si>
  <si>
    <t>DR</t>
  </si>
  <si>
    <t>Nom du CPE</t>
  </si>
  <si>
    <t>Contact</t>
  </si>
  <si>
    <t>Numéro de division</t>
  </si>
  <si>
    <t>Numéro d'installation</t>
  </si>
  <si>
    <t>Espace réservé au Ministère (DR)</t>
  </si>
  <si>
    <t xml:space="preserve">Montant                                                     </t>
  </si>
  <si>
    <t>Vérification facture</t>
  </si>
  <si>
    <t>Mise de fonds appliquée</t>
  </si>
  <si>
    <t>Insérer une ligne supplémentaire</t>
  </si>
  <si>
    <t>Total</t>
  </si>
  <si>
    <t>Demande de versement (CPE)</t>
  </si>
  <si>
    <t>Détails explicatifs</t>
  </si>
  <si>
    <t xml:space="preserve">Espace réservé au Ministère (DR)                                                        </t>
  </si>
  <si>
    <t>Versement demandé par le CPE</t>
  </si>
  <si>
    <t>Retraits (-)</t>
  </si>
  <si>
    <t>Déclaration du CPE</t>
  </si>
  <si>
    <t xml:space="preserve">J’ai transmis tous les documents requis: </t>
  </si>
  <si>
    <t>Si non, détails explicatifs</t>
  </si>
  <si>
    <t>Nom et fonction de la personne autorisée:</t>
  </si>
  <si>
    <t xml:space="preserve">Date </t>
  </si>
  <si>
    <t>Signature</t>
  </si>
  <si>
    <t>Approbation du ministère de la Famille (MFA)</t>
  </si>
  <si>
    <t>Conseiller / Conseillère (Direction régionale)</t>
  </si>
  <si>
    <t>Date:</t>
  </si>
  <si>
    <t>Signature:</t>
  </si>
  <si>
    <t>Directeur / Directrice (Direction régionale)</t>
  </si>
  <si>
    <t xml:space="preserve">Date: </t>
  </si>
  <si>
    <t xml:space="preserve">Directeur / Directrice de la  direction du financement du réseau (DFR)                                                                                                                         </t>
  </si>
  <si>
    <t>Montant à verser au CPE:</t>
  </si>
  <si>
    <r>
      <rPr>
        <b/>
        <sz val="11"/>
        <rFont val="Arial"/>
        <family val="2"/>
      </rPr>
      <t>Note:</t>
    </r>
    <r>
      <rPr>
        <sz val="11"/>
        <rFont val="Arial"/>
        <family val="2"/>
      </rPr>
      <t xml:space="preserve"> Faire parvenir l’original de ce formulaire à la DFR après l’approbation du CPE et de la DR</t>
    </r>
  </si>
  <si>
    <t xml:space="preserve">Description des dépenses </t>
  </si>
  <si>
    <t>Ajouts (+)</t>
  </si>
  <si>
    <t>Autres ajustements (+ ou -)</t>
  </si>
  <si>
    <t xml:space="preserve">J'atteste que les renseignements fournis sur le présent relevé sont exacts, complets et reflètent fidèlement la situation au moment où il est produit. Je demande au MFA de procéder au versement demandé.                                                                                                                                                 </t>
  </si>
  <si>
    <t>Montant  à vérifier</t>
  </si>
  <si>
    <t>Montant autorisé</t>
  </si>
  <si>
    <t>Montant non autorisé</t>
  </si>
  <si>
    <t xml:space="preserve">Montant versé au CPE                                                                   </t>
  </si>
  <si>
    <t>Montant autorisé par la DR</t>
  </si>
  <si>
    <t>DFR (04-2023)</t>
  </si>
  <si>
    <t xml:space="preserve"> Demande de versement - Subvention pour les projets d'investisement en infrastructure (SPII)                                                                                             </t>
  </si>
  <si>
    <t>Montant</t>
  </si>
  <si>
    <t xml:space="preserve">Relevé des dépenses                                                                                                          Subvention pour les projets d'investissement en infrastructure                                                                                                                                                                                                                                                                                                                                                                                                                                                               </t>
  </si>
  <si>
    <t>Réservé Ministère (DR)</t>
  </si>
  <si>
    <t>Enveloppe</t>
  </si>
  <si>
    <t>Catégorie de dépenses</t>
  </si>
  <si>
    <t>Fournisseur</t>
  </si>
  <si>
    <t>Référence facture</t>
  </si>
  <si>
    <t>Montant avant taxes</t>
  </si>
  <si>
    <t>TPS                    5%</t>
  </si>
  <si>
    <t>TVQ                    9,975%</t>
  </si>
  <si>
    <t>Total avec   100% des taxes</t>
  </si>
  <si>
    <t>Total  avec  50% des taxes</t>
  </si>
  <si>
    <t>Commentaires</t>
  </si>
  <si>
    <t>Totaux</t>
  </si>
  <si>
    <r>
      <t>Date (</t>
    </r>
    <r>
      <rPr>
        <sz val="9"/>
        <rFont val="Calibri"/>
        <family val="2"/>
      </rPr>
      <t>Année-Mois-Jour</t>
    </r>
    <r>
      <rPr>
        <sz val="11"/>
        <rFont val="Calibri"/>
        <family val="2"/>
        <scheme val="minor"/>
      </rPr>
      <t>)</t>
    </r>
  </si>
  <si>
    <t>Nom et fonction de la personne autorisée (DR):</t>
  </si>
  <si>
    <t xml:space="preserve">                             Coûts réels du projet - SPII                        </t>
  </si>
  <si>
    <t>Direction régionale</t>
  </si>
  <si>
    <t>Places au permis</t>
  </si>
  <si>
    <t>Règles budgétaires</t>
  </si>
  <si>
    <t xml:space="preserve">Dimension de l'installation (en m²) </t>
  </si>
  <si>
    <t xml:space="preserve">Dimension de la salle multi (en m²) </t>
  </si>
  <si>
    <t>Description</t>
  </si>
  <si>
    <t xml:space="preserve">Taxes 100%                                                     </t>
  </si>
  <si>
    <t>Total avec 100% des taxes</t>
  </si>
  <si>
    <t>Coûts du projet avec 50% des taxes</t>
  </si>
  <si>
    <t>Achat-construction</t>
  </si>
  <si>
    <t xml:space="preserve">  Coût de construction ou d’agrandissement</t>
  </si>
  <si>
    <t xml:space="preserve">   Branchement temporaire aux services publics</t>
  </si>
  <si>
    <t xml:space="preserve">  Aménagement de voies de circulation temporaire</t>
  </si>
  <si>
    <t xml:space="preserve">  Permis</t>
  </si>
  <si>
    <t xml:space="preserve">  Assurances exigées pour les travaux</t>
  </si>
  <si>
    <t xml:space="preserve">  Achat d’un bâtiment</t>
  </si>
  <si>
    <t xml:space="preserve">  Amélioration locative</t>
  </si>
  <si>
    <t xml:space="preserve">  Rénovation ou réaménagement</t>
  </si>
  <si>
    <t xml:space="preserve">  Autres * (préciser) :</t>
  </si>
  <si>
    <t>Total - Achat construction</t>
  </si>
  <si>
    <t>Mobilier et équipement</t>
  </si>
  <si>
    <t>Équipements meubles</t>
  </si>
  <si>
    <t>Équipement de cuisine ou de buanderie</t>
  </si>
  <si>
    <t>Matériel et mobilier de bureau</t>
  </si>
  <si>
    <t>Matériel informatique</t>
  </si>
  <si>
    <t>Matériel éducatif</t>
  </si>
  <si>
    <t>Jouets destinés aux aires de jeux</t>
  </si>
  <si>
    <t>Autres * (préciser) :</t>
  </si>
  <si>
    <t>Total - Mobilier et équipement</t>
  </si>
  <si>
    <t>Jeux extérieurs</t>
  </si>
  <si>
    <t>Total - Jeux extérieurs</t>
  </si>
  <si>
    <t>Aménagement extérieur</t>
  </si>
  <si>
    <t>Stationnement</t>
  </si>
  <si>
    <t>Aménagement paysager</t>
  </si>
  <si>
    <t>Gazonnement</t>
  </si>
  <si>
    <t>Clôture</t>
  </si>
  <si>
    <t>Autres (préciser) :</t>
  </si>
  <si>
    <t>Total - Aménagement extérieur</t>
  </si>
  <si>
    <t>Honoraires professionnels</t>
  </si>
  <si>
    <t>Chargé de projet</t>
  </si>
  <si>
    <t>Architecte</t>
  </si>
  <si>
    <t>Ingénieur</t>
  </si>
  <si>
    <t>Arpenteur</t>
  </si>
  <si>
    <t>Architecte paysagiste</t>
  </si>
  <si>
    <t>Comptable</t>
  </si>
  <si>
    <t>Notaire, avocat</t>
  </si>
  <si>
    <t>Total - Honoraires professionnels</t>
  </si>
  <si>
    <t>Intégration des arts à l’architecture</t>
  </si>
  <si>
    <t>Intégration des arts</t>
  </si>
  <si>
    <t>Total - Intégration des arts à l’architecture</t>
  </si>
  <si>
    <t>Terrain</t>
  </si>
  <si>
    <t>Coût d’achat du terrain (1)</t>
  </si>
  <si>
    <t>Études de sol</t>
  </si>
  <si>
    <t>Certificat de localisation</t>
  </si>
  <si>
    <t>Nivellement du terrain</t>
  </si>
  <si>
    <t>Déboisement</t>
  </si>
  <si>
    <t>Démolition sur le terrain</t>
  </si>
  <si>
    <t>Infrastructures (2)</t>
  </si>
  <si>
    <t>Décontamination du terrain</t>
  </si>
  <si>
    <t>Total - Terrain</t>
  </si>
  <si>
    <t>TOTAL DES COÛTS DU PROJET</t>
  </si>
  <si>
    <r>
      <rPr>
        <b/>
        <sz val="11"/>
        <rFont val="Calibri"/>
        <family val="2"/>
        <scheme val="minor"/>
      </rPr>
      <t>(1)</t>
    </r>
    <r>
      <rPr>
        <b/>
        <sz val="14"/>
        <rFont val="Calibri"/>
        <family val="2"/>
        <scheme val="minor"/>
      </rPr>
      <t xml:space="preserve"> </t>
    </r>
    <r>
      <rPr>
        <sz val="11"/>
        <rFont val="Calibri"/>
        <family val="2"/>
        <scheme val="minor"/>
      </rPr>
      <t xml:space="preserve">Comprend aussi le pourcentage du terrain si on achète un bâtiment                                                                                                                                                                                                                 </t>
    </r>
  </si>
  <si>
    <r>
      <rPr>
        <b/>
        <sz val="11"/>
        <rFont val="Calibri"/>
        <family val="2"/>
        <scheme val="minor"/>
      </rPr>
      <t>(2)</t>
    </r>
    <r>
      <rPr>
        <sz val="11"/>
        <rFont val="Calibri"/>
        <family val="2"/>
        <scheme val="minor"/>
      </rPr>
      <t xml:space="preserve">  Infrastructures (branchement aux services publics, fosse septique, puits artésien)</t>
    </r>
  </si>
  <si>
    <t>J'atteste que les renseignements fournis sur le présent formulaire sont exacts, complets et reflètent fidèlement la situation au moment où il est produit.</t>
  </si>
  <si>
    <t>Approbation MFA (DR)</t>
  </si>
  <si>
    <r>
      <rPr>
        <b/>
        <sz val="11"/>
        <rFont val="Arial"/>
        <family val="2"/>
      </rPr>
      <t>Note:</t>
    </r>
    <r>
      <rPr>
        <sz val="11"/>
        <rFont val="Arial"/>
        <family val="2"/>
      </rPr>
      <t xml:space="preserve"> Faire parvenir l’original de ce formulaire à la DFR </t>
    </r>
  </si>
  <si>
    <r>
      <rPr>
        <b/>
        <sz val="11"/>
        <rFont val="Arial"/>
        <family val="2"/>
      </rPr>
      <t>Note:</t>
    </r>
    <r>
      <rPr>
        <sz val="11"/>
        <rFont val="Arial"/>
        <family val="2"/>
      </rPr>
      <t xml:space="preserve"> Faire parvenir l’original de ce formulaire à la DFR après l’approbation du CPE </t>
    </r>
  </si>
  <si>
    <t xml:space="preserve">Date de la facture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</si>
</sst>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0.00\ &quot;$&quot;_);\(#,##0.00\ &quot;$&quot;\)"/>
    <numFmt numFmtId="164" formatCode="#,##0.00\ &quot;$&quot;"/>
    <numFmt numFmtId="165" formatCode="0.00_);\(0.00\)"/>
    <numFmt numFmtId="166" formatCode="#,##0.00\ _$"/>
  </numFmts>
  <fonts count="40" x14ac:knownFonts="1">
    <font>
      <sz val="11"/>
      <color theme="3"/>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scheme val="minor"/>
    </font>
    <font>
      <sz val="19"/>
      <color theme="3"/>
      <name val="Calibri Light"/>
      <family val="2"/>
      <scheme val="major"/>
    </font>
    <font>
      <b/>
      <sz val="14"/>
      <color theme="0"/>
      <name val="Arial Narrow"/>
      <family val="2"/>
    </font>
    <font>
      <sz val="11"/>
      <color theme="3"/>
      <name val="Calibri"/>
      <family val="2"/>
      <scheme val="minor"/>
    </font>
    <font>
      <b/>
      <sz val="36"/>
      <color theme="3"/>
      <name val="Calibri Light"/>
      <family val="2"/>
      <scheme val="major"/>
    </font>
    <font>
      <b/>
      <sz val="11"/>
      <name val="Calibri"/>
      <family val="2"/>
    </font>
    <font>
      <b/>
      <sz val="14"/>
      <name val="Calibri"/>
      <family val="2"/>
    </font>
    <font>
      <b/>
      <sz val="11"/>
      <name val="Calibri"/>
      <family val="2"/>
      <scheme val="minor"/>
    </font>
    <font>
      <b/>
      <sz val="10"/>
      <name val="Calibri"/>
      <family val="2"/>
    </font>
    <font>
      <b/>
      <sz val="11"/>
      <color theme="3"/>
      <name val="Calibri Light"/>
      <family val="2"/>
      <scheme val="major"/>
    </font>
    <font>
      <b/>
      <sz val="8"/>
      <name val="Calibri"/>
      <family val="2"/>
      <scheme val="minor"/>
    </font>
    <font>
      <b/>
      <sz val="10"/>
      <color theme="3"/>
      <name val="Calibri"/>
      <family val="2"/>
      <scheme val="minor"/>
    </font>
    <font>
      <sz val="12"/>
      <name val="Calibri"/>
      <family val="2"/>
      <scheme val="minor"/>
    </font>
    <font>
      <sz val="11"/>
      <name val="Calibri"/>
      <family val="2"/>
      <scheme val="minor"/>
    </font>
    <font>
      <sz val="12"/>
      <color theme="3"/>
      <name val="Calibri"/>
      <family val="2"/>
      <scheme val="minor"/>
    </font>
    <font>
      <b/>
      <sz val="12"/>
      <name val="Calibri"/>
      <family val="2"/>
      <scheme val="minor"/>
    </font>
    <font>
      <b/>
      <sz val="10"/>
      <name val="Calibri"/>
      <family val="2"/>
      <scheme val="minor"/>
    </font>
    <font>
      <sz val="8"/>
      <color theme="3"/>
      <name val="Calibri"/>
      <family val="2"/>
      <scheme val="minor"/>
    </font>
    <font>
      <sz val="8"/>
      <name val="Calibri"/>
      <family val="2"/>
      <scheme val="minor"/>
    </font>
    <font>
      <b/>
      <sz val="12"/>
      <color theme="3"/>
      <name val="Calibri"/>
      <family val="2"/>
      <scheme val="minor"/>
    </font>
    <font>
      <b/>
      <sz val="16"/>
      <color theme="0"/>
      <name val="Calibri"/>
      <family val="2"/>
      <scheme val="minor"/>
    </font>
    <font>
      <sz val="11"/>
      <color theme="3"/>
      <name val="Arial"/>
      <family val="2"/>
    </font>
    <font>
      <sz val="11"/>
      <name val="Arial"/>
      <family val="2"/>
    </font>
    <font>
      <b/>
      <sz val="11"/>
      <name val="Arial"/>
      <family val="2"/>
    </font>
    <font>
      <sz val="11"/>
      <color theme="0"/>
      <name val="Calibri"/>
      <family val="2"/>
      <scheme val="minor"/>
    </font>
    <font>
      <b/>
      <sz val="11"/>
      <color theme="3" tint="-0.24994659260841701"/>
      <name val="Calibri"/>
      <family val="2"/>
      <scheme val="minor"/>
    </font>
    <font>
      <b/>
      <sz val="19"/>
      <color theme="4"/>
      <name val="Calibri Light"/>
      <family val="2"/>
      <scheme val="major"/>
    </font>
    <font>
      <sz val="9"/>
      <name val="Calibri"/>
      <family val="2"/>
    </font>
    <font>
      <b/>
      <sz val="14"/>
      <color theme="0"/>
      <name val="Calibri"/>
      <family val="2"/>
    </font>
    <font>
      <b/>
      <sz val="14"/>
      <color theme="0"/>
      <name val="Calibri"/>
      <family val="2"/>
      <scheme val="minor"/>
    </font>
    <font>
      <sz val="11"/>
      <name val="Calibri"/>
      <family val="2"/>
    </font>
    <font>
      <b/>
      <sz val="12"/>
      <color theme="0"/>
      <name val="Calibri"/>
      <family val="2"/>
      <scheme val="minor"/>
    </font>
    <font>
      <b/>
      <sz val="14"/>
      <color theme="3"/>
      <name val="Calibri"/>
      <family val="2"/>
      <scheme val="minor"/>
    </font>
    <font>
      <sz val="14"/>
      <color theme="3"/>
      <name val="Calibri"/>
      <family val="2"/>
      <scheme val="minor"/>
    </font>
    <font>
      <sz val="11"/>
      <color theme="3" tint="-0.24994659260841701"/>
      <name val="Calibri"/>
      <family val="2"/>
      <scheme val="minor"/>
    </font>
    <font>
      <b/>
      <sz val="14"/>
      <name val="Calibri"/>
      <family val="2"/>
      <scheme val="minor"/>
    </font>
  </fonts>
  <fills count="9">
    <fill>
      <patternFill patternType="none"/>
    </fill>
    <fill>
      <patternFill patternType="gray125"/>
    </fill>
    <fill>
      <patternFill patternType="solid">
        <fgColor theme="2"/>
        <bgColor indexed="64"/>
      </patternFill>
    </fill>
    <fill>
      <patternFill patternType="solid">
        <fgColor rgb="FF0070C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hair">
        <color auto="1"/>
      </left>
      <right style="hair">
        <color auto="1"/>
      </right>
      <top style="hair">
        <color auto="1"/>
      </top>
      <bottom style="hair">
        <color auto="1"/>
      </bottom>
      <diagonal/>
    </border>
    <border>
      <left style="hair">
        <color auto="1"/>
      </left>
      <right/>
      <top/>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thick">
        <color theme="2"/>
      </right>
      <top style="thin">
        <color indexed="64"/>
      </top>
      <bottom style="thin">
        <color indexed="64"/>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top style="dashed">
        <color indexed="64"/>
      </top>
      <bottom style="thin">
        <color indexed="64"/>
      </bottom>
      <diagonal/>
    </border>
    <border>
      <left style="dashed">
        <color indexed="64"/>
      </left>
      <right/>
      <top/>
      <bottom style="dashed">
        <color indexed="64"/>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ck">
        <color theme="2"/>
      </left>
      <right style="thick">
        <color theme="2"/>
      </right>
      <top style="thin">
        <color theme="3" tint="0.39994506668294322"/>
      </top>
      <bottom style="thin">
        <color theme="3" tint="0.39994506668294322"/>
      </bottom>
      <diagonal/>
    </border>
    <border>
      <left style="thick">
        <color theme="2"/>
      </left>
      <right style="thin">
        <color auto="1"/>
      </right>
      <top style="thin">
        <color theme="3" tint="0.39994506668294322"/>
      </top>
      <bottom style="thin">
        <color theme="3" tint="0.39994506668294322"/>
      </bottom>
      <diagonal/>
    </border>
    <border>
      <left style="thin">
        <color auto="1"/>
      </left>
      <right style="thin">
        <color auto="1"/>
      </right>
      <top style="thin">
        <color theme="3" tint="0.39994506668294322"/>
      </top>
      <bottom style="thin">
        <color auto="1"/>
      </bottom>
      <diagonal/>
    </border>
  </borders>
  <cellStyleXfs count="7">
    <xf numFmtId="0" fontId="0" fillId="0" borderId="0"/>
    <xf numFmtId="0" fontId="8" fillId="0" borderId="0" applyNumberFormat="0" applyBorder="0" applyAlignment="0" applyProtection="0"/>
    <xf numFmtId="0" fontId="5" fillId="2" borderId="0" applyNumberFormat="0" applyBorder="0" applyAlignment="0" applyProtection="0"/>
    <xf numFmtId="9" fontId="3" fillId="0" borderId="0" applyFont="0" applyFill="0" applyBorder="0" applyAlignment="0" applyProtection="0"/>
    <xf numFmtId="0" fontId="30" fillId="0" borderId="0" applyNumberFormat="0" applyAlignment="0" applyProtection="0"/>
    <xf numFmtId="9" fontId="2" fillId="0" borderId="0" applyFont="0" applyFill="0" applyBorder="0" applyAlignment="0" applyProtection="0"/>
    <xf numFmtId="9" fontId="1" fillId="0" borderId="0" applyFont="0" applyFill="0" applyBorder="0" applyAlignment="0" applyProtection="0"/>
  </cellStyleXfs>
  <cellXfs count="311">
    <xf numFmtId="0" fontId="0" fillId="0" borderId="0" xfId="0"/>
    <xf numFmtId="0" fontId="8" fillId="0" borderId="0" xfId="1" applyAlignment="1"/>
    <xf numFmtId="0" fontId="9" fillId="0" borderId="1" xfId="0" applyFont="1" applyBorder="1"/>
    <xf numFmtId="0" fontId="9" fillId="0" borderId="1" xfId="0" applyFont="1" applyBorder="1" applyAlignment="1">
      <alignment horizontal="center" wrapText="1"/>
    </xf>
    <xf numFmtId="0" fontId="9" fillId="0" borderId="0" xfId="0" applyFont="1"/>
    <xf numFmtId="0" fontId="9" fillId="0" borderId="1" xfId="0" applyFont="1" applyBorder="1" applyAlignment="1">
      <alignment horizontal="left" vertical="top"/>
    </xf>
    <xf numFmtId="0" fontId="9" fillId="0" borderId="1" xfId="0" applyFont="1" applyBorder="1" applyAlignment="1">
      <alignment horizontal="center"/>
    </xf>
    <xf numFmtId="0" fontId="9" fillId="0" borderId="2" xfId="0" applyFont="1" applyBorder="1"/>
    <xf numFmtId="0" fontId="9" fillId="0" borderId="3" xfId="0" applyFont="1" applyBorder="1"/>
    <xf numFmtId="0" fontId="9" fillId="0" borderId="1" xfId="2" applyFont="1" applyFill="1" applyBorder="1" applyAlignment="1"/>
    <xf numFmtId="0" fontId="9" fillId="0" borderId="1" xfId="2" applyFont="1" applyFill="1" applyBorder="1" applyAlignment="1">
      <alignment horizontal="left" vertical="top"/>
    </xf>
    <xf numFmtId="0" fontId="10" fillId="0" borderId="2" xfId="2" applyFont="1" applyFill="1" applyBorder="1" applyAlignment="1"/>
    <xf numFmtId="0" fontId="12" fillId="0" borderId="0" xfId="2" applyFont="1" applyFill="1" applyBorder="1" applyAlignment="1">
      <alignment wrapText="1"/>
    </xf>
    <xf numFmtId="0" fontId="13" fillId="0" borderId="0" xfId="1" applyFont="1" applyAlignment="1"/>
    <xf numFmtId="0" fontId="14" fillId="0" borderId="2" xfId="0" applyFont="1" applyBorder="1" applyAlignment="1">
      <alignment vertical="center" wrapText="1"/>
    </xf>
    <xf numFmtId="0" fontId="15" fillId="0" borderId="0" xfId="0" applyFont="1" applyAlignment="1">
      <alignment vertical="center" wrapText="1"/>
    </xf>
    <xf numFmtId="0" fontId="16" fillId="4" borderId="1" xfId="0" applyFont="1" applyFill="1" applyBorder="1" applyAlignment="1">
      <alignment horizontal="left" vertical="center"/>
    </xf>
    <xf numFmtId="0" fontId="16" fillId="4" borderId="1" xfId="0" applyFont="1" applyFill="1" applyBorder="1" applyAlignment="1">
      <alignment horizontal="center" vertical="center" wrapText="1"/>
    </xf>
    <xf numFmtId="0" fontId="16" fillId="5" borderId="13" xfId="0" applyFont="1" applyFill="1" applyBorder="1" applyAlignment="1">
      <alignment horizontal="center" vertical="center" wrapText="1"/>
    </xf>
    <xf numFmtId="164" fontId="11" fillId="0" borderId="1" xfId="0" applyNumberFormat="1" applyFont="1" applyBorder="1" applyAlignment="1">
      <alignment horizontal="center" vertical="center"/>
    </xf>
    <xf numFmtId="164" fontId="15" fillId="0" borderId="2" xfId="0" applyNumberFormat="1" applyFont="1" applyBorder="1" applyAlignment="1">
      <alignment vertical="center" wrapText="1"/>
    </xf>
    <xf numFmtId="0" fontId="4" fillId="0" borderId="0" xfId="0" applyFont="1" applyAlignment="1">
      <alignment vertical="center"/>
    </xf>
    <xf numFmtId="0" fontId="4" fillId="0" borderId="0" xfId="0" applyFont="1" applyAlignment="1">
      <alignment horizontal="center"/>
    </xf>
    <xf numFmtId="0" fontId="0" fillId="0" borderId="1" xfId="0" applyBorder="1" applyAlignment="1">
      <alignment horizontal="left" vertical="center"/>
    </xf>
    <xf numFmtId="164" fontId="4" fillId="0" borderId="1" xfId="0" applyNumberFormat="1" applyFont="1" applyBorder="1" applyAlignment="1">
      <alignment horizontal="center" vertical="center"/>
    </xf>
    <xf numFmtId="0" fontId="17" fillId="0" borderId="1" xfId="0" applyFont="1" applyBorder="1" applyAlignment="1">
      <alignment vertical="center"/>
    </xf>
    <xf numFmtId="164" fontId="17" fillId="0" borderId="1" xfId="0" applyNumberFormat="1" applyFont="1" applyBorder="1" applyAlignment="1">
      <alignment horizontal="center" vertical="center"/>
    </xf>
    <xf numFmtId="164" fontId="4" fillId="0" borderId="10" xfId="0" applyNumberFormat="1" applyFont="1" applyBorder="1" applyAlignment="1">
      <alignment horizontal="center" vertical="center"/>
    </xf>
    <xf numFmtId="164" fontId="11" fillId="0" borderId="0" xfId="0" applyNumberFormat="1" applyFont="1" applyAlignment="1">
      <alignment horizontal="center" vertical="center"/>
    </xf>
    <xf numFmtId="164" fontId="4" fillId="0" borderId="3" xfId="0" applyNumberFormat="1" applyFont="1" applyBorder="1" applyAlignment="1">
      <alignment horizontal="center" vertical="center"/>
    </xf>
    <xf numFmtId="0" fontId="18" fillId="0" borderId="1" xfId="0" applyFont="1" applyBorder="1" applyAlignment="1">
      <alignment horizontal="left" vertical="center"/>
    </xf>
    <xf numFmtId="0" fontId="17" fillId="0" borderId="0" xfId="0" applyFont="1"/>
    <xf numFmtId="0" fontId="17" fillId="0" borderId="0" xfId="0" applyFont="1" applyAlignment="1">
      <alignment horizontal="left" vertical="center"/>
    </xf>
    <xf numFmtId="0" fontId="17" fillId="0" borderId="0" xfId="0" applyFont="1" applyAlignment="1">
      <alignment vertical="center"/>
    </xf>
    <xf numFmtId="0" fontId="16" fillId="0" borderId="0" xfId="0" applyFont="1" applyAlignment="1">
      <alignment horizontal="left" vertical="center"/>
    </xf>
    <xf numFmtId="0" fontId="19" fillId="4" borderId="13" xfId="0" applyFont="1" applyFill="1" applyBorder="1" applyAlignment="1">
      <alignment horizontal="left" vertical="center" indent="1"/>
    </xf>
    <xf numFmtId="0" fontId="19" fillId="0" borderId="0" xfId="0" applyFont="1" applyAlignment="1">
      <alignment horizontal="left" vertical="center" indent="1"/>
    </xf>
    <xf numFmtId="0" fontId="19" fillId="0" borderId="4" xfId="0" applyFont="1" applyBorder="1" applyAlignment="1">
      <alignment horizontal="left" vertical="center" indent="1"/>
    </xf>
    <xf numFmtId="164" fontId="17" fillId="0" borderId="4" xfId="0" applyNumberFormat="1" applyFont="1" applyBorder="1" applyAlignment="1">
      <alignment horizontal="center" vertical="center"/>
    </xf>
    <xf numFmtId="164" fontId="20" fillId="4" borderId="1" xfId="0" applyNumberFormat="1" applyFont="1" applyFill="1" applyBorder="1" applyAlignment="1">
      <alignment horizontal="center" vertical="center"/>
    </xf>
    <xf numFmtId="0" fontId="0" fillId="0" borderId="1" xfId="0" applyBorder="1"/>
    <xf numFmtId="164" fontId="20" fillId="5" borderId="1" xfId="0" applyNumberFormat="1" applyFont="1" applyFill="1" applyBorder="1" applyAlignment="1">
      <alignment horizontal="center" vertical="center"/>
    </xf>
    <xf numFmtId="0" fontId="16" fillId="0" borderId="13" xfId="0" applyFont="1" applyBorder="1" applyAlignment="1">
      <alignment vertical="center"/>
    </xf>
    <xf numFmtId="164" fontId="17" fillId="0" borderId="13" xfId="0" applyNumberFormat="1" applyFont="1" applyBorder="1" applyAlignment="1">
      <alignment horizontal="center" vertical="center"/>
    </xf>
    <xf numFmtId="164" fontId="17" fillId="0" borderId="13" xfId="3" applyNumberFormat="1" applyFont="1" applyFill="1" applyBorder="1" applyAlignment="1">
      <alignment horizontal="center" vertical="center"/>
    </xf>
    <xf numFmtId="0" fontId="16" fillId="0" borderId="1" xfId="0" applyFont="1" applyBorder="1" applyAlignment="1">
      <alignment vertical="center"/>
    </xf>
    <xf numFmtId="164" fontId="17" fillId="5" borderId="1" xfId="0" applyNumberFormat="1" applyFont="1" applyFill="1" applyBorder="1" applyAlignment="1">
      <alignment horizontal="center" vertical="center"/>
    </xf>
    <xf numFmtId="164" fontId="17" fillId="0" borderId="7" xfId="0" applyNumberFormat="1" applyFont="1" applyBorder="1" applyAlignment="1">
      <alignment horizontal="left" vertical="center"/>
    </xf>
    <xf numFmtId="164" fontId="17" fillId="0" borderId="9" xfId="0" applyNumberFormat="1" applyFont="1" applyBorder="1" applyAlignment="1">
      <alignment horizontal="left" vertical="center"/>
    </xf>
    <xf numFmtId="164" fontId="17" fillId="5" borderId="13" xfId="3" applyNumberFormat="1" applyFont="1" applyFill="1" applyBorder="1" applyAlignment="1">
      <alignment horizontal="center" vertical="center"/>
    </xf>
    <xf numFmtId="164" fontId="17" fillId="5" borderId="13" xfId="0" applyNumberFormat="1" applyFont="1" applyFill="1" applyBorder="1" applyAlignment="1">
      <alignment horizontal="center" vertical="center"/>
    </xf>
    <xf numFmtId="0" fontId="17" fillId="0" borderId="1" xfId="0" applyFont="1" applyBorder="1"/>
    <xf numFmtId="164" fontId="17" fillId="5" borderId="0" xfId="0" applyNumberFormat="1" applyFont="1" applyFill="1" applyAlignment="1">
      <alignment horizontal="center"/>
    </xf>
    <xf numFmtId="0" fontId="19" fillId="4" borderId="1" xfId="0" applyFont="1" applyFill="1" applyBorder="1" applyAlignment="1">
      <alignment vertical="center"/>
    </xf>
    <xf numFmtId="164" fontId="11" fillId="0" borderId="1" xfId="3" applyNumberFormat="1" applyFont="1" applyFill="1" applyBorder="1" applyAlignment="1">
      <alignment horizontal="center" vertical="center"/>
    </xf>
    <xf numFmtId="164" fontId="15" fillId="0" borderId="0" xfId="0" applyNumberFormat="1" applyFont="1" applyAlignment="1">
      <alignment vertical="center" wrapText="1"/>
    </xf>
    <xf numFmtId="164" fontId="15" fillId="0" borderId="0" xfId="0" applyNumberFormat="1" applyFont="1" applyAlignment="1">
      <alignment horizontal="center" vertical="center"/>
    </xf>
    <xf numFmtId="164" fontId="7" fillId="0" borderId="0" xfId="3" applyNumberFormat="1" applyFont="1" applyFill="1" applyBorder="1" applyAlignment="1">
      <alignment horizontal="center" vertical="center"/>
    </xf>
    <xf numFmtId="0" fontId="17" fillId="0" borderId="2" xfId="0" applyFont="1" applyBorder="1" applyAlignment="1">
      <alignment vertical="top" wrapText="1"/>
    </xf>
    <xf numFmtId="0" fontId="17" fillId="0" borderId="1" xfId="0" applyFont="1" applyBorder="1" applyAlignment="1">
      <alignment vertical="top" wrapText="1"/>
    </xf>
    <xf numFmtId="0" fontId="16" fillId="0" borderId="6" xfId="0" applyFont="1" applyBorder="1" applyAlignment="1">
      <alignment vertical="top" wrapText="1"/>
    </xf>
    <xf numFmtId="0" fontId="17" fillId="0" borderId="2" xfId="0" applyFont="1" applyBorder="1" applyAlignment="1">
      <alignment horizontal="left"/>
    </xf>
    <xf numFmtId="0" fontId="17" fillId="0" borderId="0" xfId="0" applyFont="1" applyAlignment="1">
      <alignment horizontal="center"/>
    </xf>
    <xf numFmtId="0" fontId="17" fillId="0" borderId="6" xfId="0" applyFont="1" applyBorder="1"/>
    <xf numFmtId="0" fontId="0" fillId="0" borderId="16" xfId="0" applyBorder="1"/>
    <xf numFmtId="14" fontId="0" fillId="0" borderId="17" xfId="0" applyNumberFormat="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2" xfId="0" applyBorder="1"/>
    <xf numFmtId="0" fontId="17" fillId="0" borderId="2" xfId="0" applyFont="1" applyBorder="1" applyAlignment="1">
      <alignment vertical="center"/>
    </xf>
    <xf numFmtId="0" fontId="17" fillId="5" borderId="18" xfId="0" applyFont="1" applyFill="1" applyBorder="1"/>
    <xf numFmtId="0" fontId="17" fillId="0" borderId="19" xfId="0" applyFont="1" applyBorder="1" applyAlignment="1">
      <alignment horizontal="right" vertical="center"/>
    </xf>
    <xf numFmtId="14" fontId="17" fillId="5" borderId="18" xfId="0" applyNumberFormat="1" applyFont="1" applyFill="1" applyBorder="1" applyAlignment="1">
      <alignment horizontal="left" vertical="center"/>
    </xf>
    <xf numFmtId="14" fontId="17" fillId="0" borderId="0" xfId="0" applyNumberFormat="1" applyFont="1" applyAlignment="1">
      <alignment horizontal="right" vertical="center"/>
    </xf>
    <xf numFmtId="0" fontId="25" fillId="0" borderId="0" xfId="0" applyFont="1"/>
    <xf numFmtId="0" fontId="17" fillId="5" borderId="18" xfId="0" applyFont="1" applyFill="1" applyBorder="1" applyAlignment="1">
      <alignment horizontal="right" vertical="top"/>
    </xf>
    <xf numFmtId="14" fontId="17" fillId="7" borderId="0" xfId="0" applyNumberFormat="1" applyFont="1" applyFill="1" applyAlignment="1">
      <alignment horizontal="right" vertical="center"/>
    </xf>
    <xf numFmtId="0" fontId="17" fillId="5" borderId="22" xfId="0" applyFont="1" applyFill="1" applyBorder="1" applyAlignment="1">
      <alignment horizontal="left" vertical="center"/>
    </xf>
    <xf numFmtId="164" fontId="17" fillId="0" borderId="8" xfId="0" applyNumberFormat="1" applyFont="1" applyBorder="1" applyAlignment="1">
      <alignment horizontal="right" vertical="center"/>
    </xf>
    <xf numFmtId="164" fontId="17" fillId="5" borderId="23" xfId="0" applyNumberFormat="1" applyFont="1" applyFill="1" applyBorder="1" applyAlignment="1">
      <alignment vertical="center"/>
    </xf>
    <xf numFmtId="0" fontId="17" fillId="0" borderId="8" xfId="0" applyFont="1" applyBorder="1"/>
    <xf numFmtId="0" fontId="17" fillId="0" borderId="8" xfId="0" applyFont="1" applyBorder="1" applyAlignment="1">
      <alignment horizontal="right" vertical="center"/>
    </xf>
    <xf numFmtId="14" fontId="17" fillId="5" borderId="23" xfId="0" applyNumberFormat="1" applyFont="1" applyFill="1" applyBorder="1" applyAlignment="1">
      <alignment horizontal="center"/>
    </xf>
    <xf numFmtId="14" fontId="17" fillId="5" borderId="24" xfId="0" applyNumberFormat="1" applyFont="1" applyFill="1" applyBorder="1" applyAlignment="1">
      <alignment horizontal="center"/>
    </xf>
    <xf numFmtId="0" fontId="19" fillId="0" borderId="0" xfId="0" applyFont="1"/>
    <xf numFmtId="0" fontId="17" fillId="3" borderId="0" xfId="0" applyFont="1" applyFill="1"/>
    <xf numFmtId="0" fontId="0" fillId="3" borderId="0" xfId="0" applyFill="1"/>
    <xf numFmtId="0" fontId="26" fillId="0" borderId="0" xfId="0" applyFont="1"/>
    <xf numFmtId="0" fontId="6" fillId="3" borderId="0" xfId="2" applyFont="1" applyFill="1" applyAlignment="1">
      <alignment vertical="center"/>
    </xf>
    <xf numFmtId="0" fontId="9" fillId="0" borderId="1" xfId="0" applyFont="1" applyBorder="1" applyAlignment="1">
      <alignment vertical="center"/>
    </xf>
    <xf numFmtId="0" fontId="9" fillId="0" borderId="1" xfId="0" applyFont="1" applyBorder="1" applyAlignment="1">
      <alignment horizontal="left" vertical="center" wrapText="1"/>
    </xf>
    <xf numFmtId="0" fontId="10" fillId="0" borderId="1" xfId="0" applyFont="1" applyBorder="1" applyAlignment="1">
      <alignment horizontal="center" vertical="center"/>
    </xf>
    <xf numFmtId="0" fontId="17" fillId="0" borderId="0" xfId="0" applyFont="1" applyBorder="1" applyAlignment="1">
      <alignment horizontal="center"/>
    </xf>
    <xf numFmtId="0" fontId="17" fillId="0" borderId="0" xfId="0" applyFont="1" applyBorder="1"/>
    <xf numFmtId="164" fontId="11" fillId="0" borderId="0" xfId="0" applyNumberFormat="1" applyFont="1" applyFill="1" applyBorder="1" applyAlignment="1">
      <alignment horizontal="center" vertical="center"/>
    </xf>
    <xf numFmtId="0" fontId="17" fillId="0" borderId="0" xfId="0" applyFont="1" applyFill="1" applyBorder="1" applyAlignment="1">
      <alignment horizontal="left" vertical="center"/>
    </xf>
    <xf numFmtId="164" fontId="11" fillId="0" borderId="0" xfId="0" applyNumberFormat="1" applyFont="1" applyFill="1" applyBorder="1" applyAlignment="1">
      <alignment horizontal="center"/>
    </xf>
    <xf numFmtId="0" fontId="30" fillId="0" borderId="0" xfId="4" applyAlignment="1">
      <alignment horizontal="left"/>
    </xf>
    <xf numFmtId="0" fontId="10" fillId="0" borderId="1" xfId="0" applyFont="1" applyBorder="1" applyAlignment="1">
      <alignment horizontal="center"/>
    </xf>
    <xf numFmtId="0" fontId="9" fillId="0" borderId="1" xfId="0" applyFont="1" applyBorder="1" applyAlignment="1">
      <alignment horizontal="left"/>
    </xf>
    <xf numFmtId="0" fontId="9" fillId="0" borderId="1" xfId="2" applyFont="1" applyFill="1" applyBorder="1" applyAlignment="1">
      <alignment horizontal="left"/>
    </xf>
    <xf numFmtId="0" fontId="13" fillId="0" borderId="0" xfId="1" applyFont="1" applyAlignment="1">
      <alignment vertical="center"/>
    </xf>
    <xf numFmtId="0" fontId="7" fillId="0" borderId="0" xfId="0" applyFont="1" applyAlignment="1">
      <alignment vertical="center"/>
    </xf>
    <xf numFmtId="0" fontId="0" fillId="0" borderId="0" xfId="0" applyAlignment="1">
      <alignment vertical="center"/>
    </xf>
    <xf numFmtId="0" fontId="30" fillId="0" borderId="0" xfId="4" applyAlignment="1">
      <alignment horizontal="left" vertical="center"/>
    </xf>
    <xf numFmtId="0" fontId="11" fillId="5" borderId="8" xfId="0" applyFont="1" applyFill="1" applyBorder="1" applyAlignment="1">
      <alignment horizontal="center" vertical="center"/>
    </xf>
    <xf numFmtId="0" fontId="17" fillId="8" borderId="1" xfId="0" applyFont="1" applyFill="1" applyBorder="1" applyAlignment="1">
      <alignment horizontal="center" vertical="center"/>
    </xf>
    <xf numFmtId="0" fontId="17" fillId="8" borderId="1" xfId="0" applyFont="1" applyFill="1" applyBorder="1" applyAlignment="1">
      <alignment horizontal="center" vertical="center" wrapText="1"/>
    </xf>
    <xf numFmtId="0" fontId="17" fillId="8" borderId="1" xfId="0" applyFont="1" applyFill="1" applyBorder="1" applyAlignment="1">
      <alignment horizontal="left" vertical="center" wrapText="1"/>
    </xf>
    <xf numFmtId="0" fontId="17" fillId="8" borderId="13" xfId="0" applyFont="1" applyFill="1" applyBorder="1" applyAlignment="1">
      <alignment horizontal="center" vertical="center"/>
    </xf>
    <xf numFmtId="164" fontId="0" fillId="0" borderId="0" xfId="0" applyNumberFormat="1" applyAlignment="1">
      <alignment horizontal="center" vertical="top" wrapText="1"/>
    </xf>
    <xf numFmtId="0" fontId="17" fillId="0" borderId="1" xfId="0" applyFont="1" applyBorder="1" applyAlignment="1">
      <alignment horizontal="left" vertical="center" indent="1"/>
    </xf>
    <xf numFmtId="165" fontId="16" fillId="0" borderId="1" xfId="0" applyNumberFormat="1" applyFont="1" applyBorder="1" applyAlignment="1">
      <alignment vertical="center"/>
    </xf>
    <xf numFmtId="164" fontId="16" fillId="0" borderId="1" xfId="0" applyNumberFormat="1" applyFont="1" applyBorder="1" applyAlignment="1">
      <alignment horizontal="center" vertical="center" wrapText="1"/>
    </xf>
    <xf numFmtId="7" fontId="16" fillId="0" borderId="1" xfId="0" applyNumberFormat="1" applyFont="1" applyBorder="1" applyAlignment="1">
      <alignment vertical="center"/>
    </xf>
    <xf numFmtId="164" fontId="17" fillId="0" borderId="10" xfId="0" quotePrefix="1" applyNumberFormat="1" applyFont="1" applyBorder="1" applyAlignment="1">
      <alignment horizontal="center" vertical="center"/>
    </xf>
    <xf numFmtId="164" fontId="0" fillId="0" borderId="0" xfId="0" applyNumberFormat="1" applyAlignment="1">
      <alignment horizontal="center"/>
    </xf>
    <xf numFmtId="0" fontId="0" fillId="0" borderId="0" xfId="0" applyAlignment="1">
      <alignment vertical="center" wrapText="1"/>
    </xf>
    <xf numFmtId="7" fontId="17" fillId="0" borderId="1" xfId="0" applyNumberFormat="1" applyFont="1" applyBorder="1" applyAlignment="1">
      <alignment horizontal="center" vertical="center"/>
    </xf>
    <xf numFmtId="7" fontId="17" fillId="0" borderId="1" xfId="0" applyNumberFormat="1" applyFont="1" applyBorder="1" applyAlignment="1">
      <alignment vertical="center"/>
    </xf>
    <xf numFmtId="164" fontId="17" fillId="0" borderId="1" xfId="0" applyNumberFormat="1" applyFont="1" applyBorder="1" applyAlignment="1">
      <alignment vertical="center"/>
    </xf>
    <xf numFmtId="0" fontId="19" fillId="5" borderId="1" xfId="0" applyFont="1" applyFill="1" applyBorder="1" applyAlignment="1">
      <alignment horizontal="left" vertical="center" indent="1"/>
    </xf>
    <xf numFmtId="164" fontId="11" fillId="5" borderId="1" xfId="0" applyNumberFormat="1" applyFont="1" applyFill="1" applyBorder="1" applyAlignment="1">
      <alignment horizontal="center" vertical="center"/>
    </xf>
    <xf numFmtId="0" fontId="17" fillId="0" borderId="2" xfId="0" applyFont="1" applyBorder="1"/>
    <xf numFmtId="0" fontId="17" fillId="0" borderId="17" xfId="0" applyFont="1" applyBorder="1"/>
    <xf numFmtId="0" fontId="17" fillId="5" borderId="16" xfId="0" applyFont="1" applyFill="1" applyBorder="1"/>
    <xf numFmtId="0" fontId="17" fillId="5" borderId="29" xfId="0" applyFont="1" applyFill="1" applyBorder="1"/>
    <xf numFmtId="0" fontId="17" fillId="0" borderId="7" xfId="0" applyFont="1" applyBorder="1"/>
    <xf numFmtId="0" fontId="17" fillId="0" borderId="28" xfId="0" applyFont="1" applyBorder="1"/>
    <xf numFmtId="0" fontId="32" fillId="0" borderId="33" xfId="2" applyFont="1" applyFill="1" applyBorder="1" applyAlignment="1"/>
    <xf numFmtId="0" fontId="6" fillId="0" borderId="0" xfId="2" applyFont="1" applyFill="1" applyBorder="1" applyAlignment="1"/>
    <xf numFmtId="0" fontId="6" fillId="0" borderId="34" xfId="2" applyFont="1" applyFill="1" applyBorder="1" applyAlignment="1"/>
    <xf numFmtId="0" fontId="9" fillId="0" borderId="1" xfId="0" applyFont="1" applyBorder="1" applyAlignment="1">
      <alignment horizontal="left" vertical="center"/>
    </xf>
    <xf numFmtId="0" fontId="9" fillId="0" borderId="1" xfId="0" applyFont="1" applyBorder="1" applyAlignment="1">
      <alignment horizontal="left" vertical="top" wrapText="1"/>
    </xf>
    <xf numFmtId="0" fontId="9" fillId="0" borderId="6" xfId="0" applyFont="1" applyBorder="1" applyAlignment="1">
      <alignment vertical="center"/>
    </xf>
    <xf numFmtId="0" fontId="9" fillId="0" borderId="1" xfId="2" applyFont="1" applyFill="1" applyBorder="1" applyAlignment="1">
      <alignment horizontal="center"/>
    </xf>
    <xf numFmtId="0" fontId="10" fillId="0" borderId="0" xfId="2" applyFont="1" applyFill="1" applyBorder="1" applyAlignment="1"/>
    <xf numFmtId="0" fontId="9" fillId="0" borderId="6" xfId="0" applyFont="1" applyBorder="1" applyAlignment="1">
      <alignment horizontal="center" vertical="center"/>
    </xf>
    <xf numFmtId="0" fontId="13" fillId="0" borderId="2" xfId="1" applyFont="1" applyBorder="1" applyAlignment="1"/>
    <xf numFmtId="0" fontId="30" fillId="0" borderId="34" xfId="4" applyBorder="1" applyAlignment="1">
      <alignment horizontal="left"/>
    </xf>
    <xf numFmtId="0" fontId="19" fillId="5" borderId="1" xfId="0" applyFont="1" applyFill="1" applyBorder="1" applyAlignment="1">
      <alignment horizontal="center" vertical="center"/>
    </xf>
    <xf numFmtId="0" fontId="19" fillId="5"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7" fillId="0" borderId="10" xfId="0" applyFont="1" applyBorder="1" applyAlignment="1">
      <alignment horizontal="left" vertical="center" indent="1"/>
    </xf>
    <xf numFmtId="7" fontId="17" fillId="0" borderId="0" xfId="0" applyNumberFormat="1" applyFont="1" applyAlignment="1">
      <alignment horizontal="center" vertical="center" wrapText="1"/>
    </xf>
    <xf numFmtId="164" fontId="17" fillId="0" borderId="0" xfId="0" applyNumberFormat="1" applyFont="1" applyAlignment="1">
      <alignment horizontal="center" vertical="center" wrapText="1"/>
    </xf>
    <xf numFmtId="7" fontId="17" fillId="0" borderId="0" xfId="0" applyNumberFormat="1" applyFont="1" applyAlignment="1">
      <alignment vertical="center"/>
    </xf>
    <xf numFmtId="166" fontId="0" fillId="0" borderId="6" xfId="0" applyNumberFormat="1" applyBorder="1" applyAlignment="1">
      <alignment horizontal="center" vertical="center"/>
    </xf>
    <xf numFmtId="0" fontId="33" fillId="3" borderId="10" xfId="0" applyFont="1" applyFill="1" applyBorder="1" applyAlignment="1">
      <alignment horizontal="left" vertical="center" indent="1"/>
    </xf>
    <xf numFmtId="7" fontId="28" fillId="0" borderId="8" xfId="0" applyNumberFormat="1" applyFont="1" applyBorder="1" applyAlignment="1">
      <alignment horizontal="center" vertical="center" wrapText="1"/>
    </xf>
    <xf numFmtId="164" fontId="28" fillId="0" borderId="8" xfId="0" applyNumberFormat="1" applyFont="1" applyBorder="1" applyAlignment="1">
      <alignment horizontal="center" vertical="center" wrapText="1"/>
    </xf>
    <xf numFmtId="7" fontId="28" fillId="0" borderId="8" xfId="0" applyNumberFormat="1" applyFont="1" applyBorder="1" applyAlignment="1">
      <alignment vertical="center"/>
    </xf>
    <xf numFmtId="166" fontId="28" fillId="0" borderId="9" xfId="0" quotePrefix="1" applyNumberFormat="1" applyFont="1" applyBorder="1" applyAlignment="1">
      <alignment horizontal="center" vertical="center"/>
    </xf>
    <xf numFmtId="7" fontId="17"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166" fontId="17" fillId="0" borderId="1" xfId="0" quotePrefix="1" applyNumberFormat="1" applyFont="1" applyBorder="1" applyAlignment="1">
      <alignment horizontal="center" vertical="center"/>
    </xf>
    <xf numFmtId="0" fontId="34" fillId="0" borderId="1" xfId="0" applyFont="1" applyBorder="1" applyAlignment="1">
      <alignment wrapText="1"/>
    </xf>
    <xf numFmtId="7" fontId="11" fillId="5" borderId="1" xfId="0" applyNumberFormat="1" applyFont="1" applyFill="1" applyBorder="1" applyAlignment="1">
      <alignment horizontal="center" vertical="center"/>
    </xf>
    <xf numFmtId="0" fontId="4" fillId="0" borderId="1" xfId="0" applyFont="1" applyBorder="1" applyAlignment="1">
      <alignment horizontal="left" vertical="center" indent="1"/>
    </xf>
    <xf numFmtId="7" fontId="4" fillId="0" borderId="14" xfId="0" applyNumberFormat="1" applyFont="1" applyBorder="1" applyAlignment="1">
      <alignment horizontal="center" vertical="center"/>
    </xf>
    <xf numFmtId="7" fontId="4" fillId="0" borderId="14" xfId="0" applyNumberFormat="1" applyFont="1" applyBorder="1" applyAlignment="1">
      <alignment vertical="center"/>
    </xf>
    <xf numFmtId="7" fontId="0" fillId="0" borderId="14" xfId="0" applyNumberFormat="1" applyBorder="1" applyAlignment="1">
      <alignment horizontal="center" vertical="center"/>
    </xf>
    <xf numFmtId="7" fontId="4" fillId="0" borderId="0" xfId="0" applyNumberFormat="1" applyFont="1" applyAlignment="1">
      <alignment horizontal="center" vertical="center"/>
    </xf>
    <xf numFmtId="7" fontId="4" fillId="0" borderId="0" xfId="0" applyNumberFormat="1" applyFont="1" applyAlignment="1">
      <alignment vertical="center"/>
    </xf>
    <xf numFmtId="7" fontId="0" fillId="0" borderId="6" xfId="0" applyNumberFormat="1" applyBorder="1" applyAlignment="1">
      <alignment horizontal="center" vertical="center"/>
    </xf>
    <xf numFmtId="0" fontId="11" fillId="0" borderId="1" xfId="0" applyFont="1" applyBorder="1" applyAlignment="1">
      <alignment horizontal="left" vertical="center" indent="1"/>
    </xf>
    <xf numFmtId="7" fontId="11" fillId="0" borderId="13" xfId="0" applyNumberFormat="1" applyFont="1" applyBorder="1" applyAlignment="1">
      <alignment horizontal="center" vertical="center"/>
    </xf>
    <xf numFmtId="7" fontId="11" fillId="0" borderId="13" xfId="0" applyNumberFormat="1" applyFont="1" applyBorder="1" applyAlignment="1">
      <alignment vertical="center"/>
    </xf>
    <xf numFmtId="7" fontId="17" fillId="0" borderId="13" xfId="0" applyNumberFormat="1" applyFont="1" applyBorder="1" applyAlignment="1">
      <alignment horizontal="center" vertical="center"/>
    </xf>
    <xf numFmtId="7" fontId="11" fillId="0" borderId="1" xfId="0" applyNumberFormat="1" applyFont="1" applyBorder="1" applyAlignment="1">
      <alignment horizontal="center" vertical="center"/>
    </xf>
    <xf numFmtId="7" fontId="11" fillId="0" borderId="1" xfId="0" applyNumberFormat="1" applyFont="1" applyBorder="1" applyAlignment="1">
      <alignment vertical="center"/>
    </xf>
    <xf numFmtId="7" fontId="4" fillId="0" borderId="1" xfId="0" applyNumberFormat="1" applyFont="1" applyBorder="1" applyAlignment="1">
      <alignment horizontal="center" vertical="center"/>
    </xf>
    <xf numFmtId="7" fontId="4" fillId="0" borderId="1" xfId="0" applyNumberFormat="1" applyFont="1" applyBorder="1" applyAlignment="1">
      <alignment vertical="center"/>
    </xf>
    <xf numFmtId="7" fontId="0" fillId="0" borderId="1" xfId="0" applyNumberFormat="1" applyBorder="1" applyAlignment="1">
      <alignment horizontal="center" vertical="center"/>
    </xf>
    <xf numFmtId="7" fontId="19" fillId="5" borderId="1" xfId="0" applyNumberFormat="1" applyFont="1" applyFill="1" applyBorder="1" applyAlignment="1">
      <alignment horizontal="center" vertical="center"/>
    </xf>
    <xf numFmtId="0" fontId="35" fillId="3" borderId="10" xfId="0" applyFont="1" applyFill="1" applyBorder="1" applyAlignment="1">
      <alignment horizontal="left" vertical="center" indent="1"/>
    </xf>
    <xf numFmtId="0" fontId="4" fillId="0" borderId="2" xfId="0" applyFont="1" applyBorder="1" applyAlignment="1">
      <alignment horizontal="left" vertical="center" indent="1"/>
    </xf>
    <xf numFmtId="0" fontId="33" fillId="3" borderId="7" xfId="0" applyFont="1" applyFill="1" applyBorder="1" applyAlignment="1">
      <alignment horizontal="left" vertical="center" indent="1"/>
    </xf>
    <xf numFmtId="7" fontId="36" fillId="0" borderId="0" xfId="0" applyNumberFormat="1" applyFont="1" applyAlignment="1">
      <alignment horizontal="center" vertical="center"/>
    </xf>
    <xf numFmtId="7" fontId="36" fillId="0" borderId="0" xfId="0" applyNumberFormat="1" applyFont="1" applyAlignment="1">
      <alignment vertical="center"/>
    </xf>
    <xf numFmtId="7" fontId="37" fillId="0" borderId="6" xfId="0" applyNumberFormat="1" applyFont="1" applyBorder="1" applyAlignment="1">
      <alignment horizontal="center" vertical="center"/>
    </xf>
    <xf numFmtId="0" fontId="36" fillId="0" borderId="2" xfId="0" applyFont="1" applyBorder="1" applyAlignment="1">
      <alignment horizontal="left" vertical="center" indent="1"/>
    </xf>
    <xf numFmtId="7" fontId="4" fillId="0" borderId="6" xfId="0" applyNumberFormat="1" applyFont="1" applyBorder="1" applyAlignment="1">
      <alignment horizontal="center" vertical="center"/>
    </xf>
    <xf numFmtId="0" fontId="33" fillId="3" borderId="25" xfId="0" applyFont="1" applyFill="1" applyBorder="1" applyAlignment="1">
      <alignment horizontal="left" vertical="center" indent="1"/>
    </xf>
    <xf numFmtId="7" fontId="29" fillId="0" borderId="35" xfId="0" applyNumberFormat="1" applyFont="1" applyBorder="1" applyAlignment="1">
      <alignment horizontal="center" vertical="center"/>
    </xf>
    <xf numFmtId="7" fontId="29" fillId="0" borderId="35" xfId="0" applyNumberFormat="1" applyFont="1" applyBorder="1" applyAlignment="1">
      <alignment vertical="center"/>
    </xf>
    <xf numFmtId="7" fontId="38" fillId="0" borderId="36" xfId="0" applyNumberFormat="1" applyFont="1" applyBorder="1" applyAlignment="1">
      <alignment horizontal="center" vertical="center"/>
    </xf>
    <xf numFmtId="7" fontId="11" fillId="0" borderId="37" xfId="0" applyNumberFormat="1" applyFont="1" applyBorder="1" applyAlignment="1">
      <alignment horizontal="center" vertical="center"/>
    </xf>
    <xf numFmtId="7" fontId="11" fillId="0" borderId="37" xfId="0" applyNumberFormat="1" applyFont="1" applyBorder="1" applyAlignment="1">
      <alignment vertical="center"/>
    </xf>
    <xf numFmtId="7" fontId="17" fillId="0" borderId="37" xfId="0" applyNumberFormat="1" applyFont="1" applyBorder="1" applyAlignment="1">
      <alignment horizontal="center" vertical="center"/>
    </xf>
    <xf numFmtId="7" fontId="29" fillId="0" borderId="0" xfId="0" applyNumberFormat="1" applyFont="1" applyAlignment="1">
      <alignment horizontal="center" vertical="center"/>
    </xf>
    <xf numFmtId="7" fontId="29" fillId="0" borderId="6" xfId="0" applyNumberFormat="1" applyFont="1" applyBorder="1" applyAlignment="1">
      <alignment horizontal="center" vertical="center"/>
    </xf>
    <xf numFmtId="0" fontId="19" fillId="4" borderId="1" xfId="0" applyFont="1" applyFill="1" applyBorder="1" applyAlignment="1">
      <alignment horizontal="left" vertical="center" indent="1"/>
    </xf>
    <xf numFmtId="7" fontId="11" fillId="4" borderId="1" xfId="0" applyNumberFormat="1" applyFont="1" applyFill="1" applyBorder="1" applyAlignment="1">
      <alignment horizontal="center" vertical="center"/>
    </xf>
    <xf numFmtId="0" fontId="36" fillId="0" borderId="33" xfId="0" applyFont="1" applyBorder="1" applyAlignment="1">
      <alignment horizontal="right" vertical="center" indent="1"/>
    </xf>
    <xf numFmtId="0" fontId="39" fillId="0" borderId="0" xfId="0" applyFont="1" applyAlignment="1">
      <alignment horizontal="left" vertical="center" wrapText="1"/>
    </xf>
    <xf numFmtId="0" fontId="17" fillId="0" borderId="0" xfId="0" applyFont="1" applyAlignment="1">
      <alignment horizontal="left" vertical="center" wrapText="1"/>
    </xf>
    <xf numFmtId="0" fontId="0" fillId="7" borderId="0" xfId="0" applyFill="1"/>
    <xf numFmtId="0" fontId="0" fillId="0" borderId="0" xfId="0" applyBorder="1"/>
    <xf numFmtId="0" fontId="24" fillId="0" borderId="0" xfId="0" applyFont="1" applyFill="1" applyAlignment="1">
      <alignment vertical="center"/>
    </xf>
    <xf numFmtId="0" fontId="17" fillId="0" borderId="0" xfId="0" applyFont="1" applyBorder="1" applyAlignment="1">
      <alignment vertical="top" wrapText="1"/>
    </xf>
    <xf numFmtId="0" fontId="16" fillId="0" borderId="0" xfId="0" applyFont="1" applyBorder="1" applyAlignment="1">
      <alignment vertical="top" wrapText="1"/>
    </xf>
    <xf numFmtId="0" fontId="0" fillId="5" borderId="6" xfId="0" applyFill="1" applyBorder="1"/>
    <xf numFmtId="164" fontId="17" fillId="0" borderId="1" xfId="6" applyNumberFormat="1" applyFont="1" applyFill="1" applyBorder="1" applyAlignment="1">
      <alignment horizontal="center" vertical="center"/>
    </xf>
    <xf numFmtId="0" fontId="9" fillId="0" borderId="15" xfId="0" applyFont="1" applyBorder="1"/>
    <xf numFmtId="0" fontId="11" fillId="0" borderId="1" xfId="0" applyFont="1" applyBorder="1" applyAlignment="1">
      <alignment horizontal="left" vertical="center"/>
    </xf>
    <xf numFmtId="0" fontId="9" fillId="0" borderId="1" xfId="0" applyFont="1"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11" fillId="0" borderId="1" xfId="0" applyFont="1" applyBorder="1" applyAlignment="1">
      <alignment horizontal="left" vertical="center" wrapText="1"/>
    </xf>
    <xf numFmtId="164" fontId="17" fillId="0" borderId="7" xfId="0" applyNumberFormat="1" applyFont="1" applyBorder="1" applyAlignment="1">
      <alignment horizontal="left" vertical="center"/>
    </xf>
    <xf numFmtId="164" fontId="17" fillId="0" borderId="9" xfId="0" applyNumberFormat="1" applyFont="1" applyBorder="1" applyAlignment="1">
      <alignment horizontal="left" vertical="center"/>
    </xf>
    <xf numFmtId="0" fontId="22" fillId="0" borderId="14" xfId="0" applyFont="1" applyBorder="1" applyAlignment="1">
      <alignment horizontal="left" wrapText="1"/>
    </xf>
    <xf numFmtId="0" fontId="22" fillId="0" borderId="15" xfId="0" applyFont="1" applyBorder="1" applyAlignment="1">
      <alignment horizontal="left" wrapText="1"/>
    </xf>
    <xf numFmtId="0" fontId="22" fillId="0" borderId="13" xfId="0" applyFont="1" applyBorder="1" applyAlignment="1">
      <alignment horizontal="left" wrapText="1"/>
    </xf>
    <xf numFmtId="164" fontId="17" fillId="0" borderId="10" xfId="0" applyNumberFormat="1" applyFont="1" applyBorder="1" applyAlignment="1">
      <alignment horizontal="left" vertical="center"/>
    </xf>
    <xf numFmtId="164" fontId="17" fillId="0" borderId="12" xfId="0" applyNumberFormat="1" applyFont="1" applyBorder="1" applyAlignment="1">
      <alignment horizontal="left" vertical="center"/>
    </xf>
    <xf numFmtId="164" fontId="11" fillId="0" borderId="10" xfId="0" applyNumberFormat="1" applyFont="1" applyBorder="1" applyAlignment="1">
      <alignment horizontal="left" vertical="center"/>
    </xf>
    <xf numFmtId="164" fontId="11" fillId="0" borderId="12" xfId="0" applyNumberFormat="1" applyFont="1" applyBorder="1" applyAlignment="1">
      <alignment horizontal="left" vertical="center"/>
    </xf>
    <xf numFmtId="0" fontId="11" fillId="5" borderId="1" xfId="0" applyFont="1" applyFill="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11" fillId="0" borderId="0" xfId="0" applyFont="1" applyAlignment="1">
      <alignment horizontal="left" vertical="center"/>
    </xf>
    <xf numFmtId="0" fontId="17" fillId="0" borderId="0" xfId="0" applyFont="1" applyFill="1" applyBorder="1" applyAlignment="1">
      <alignment horizontal="left" vertical="center"/>
    </xf>
    <xf numFmtId="0" fontId="6" fillId="3" borderId="10"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12" xfId="2" applyFont="1" applyFill="1" applyBorder="1" applyAlignment="1">
      <alignment horizontal="center" vertical="center"/>
    </xf>
    <xf numFmtId="0" fontId="23" fillId="0" borderId="0" xfId="0" applyFont="1" applyAlignment="1">
      <alignment horizontal="left" vertical="center"/>
    </xf>
    <xf numFmtId="164" fontId="4" fillId="0" borderId="0" xfId="0" applyNumberFormat="1" applyFont="1" applyAlignment="1">
      <alignment horizontal="left" vertical="center"/>
    </xf>
    <xf numFmtId="0" fontId="24" fillId="3" borderId="2" xfId="0" applyFont="1" applyFill="1" applyBorder="1" applyAlignment="1">
      <alignment horizontal="left" vertical="center"/>
    </xf>
    <xf numFmtId="0" fontId="24" fillId="3" borderId="0" xfId="0" applyFont="1" applyFill="1" applyAlignment="1">
      <alignment horizontal="left" vertical="center"/>
    </xf>
    <xf numFmtId="164" fontId="0" fillId="0" borderId="0" xfId="0" applyNumberFormat="1" applyAlignment="1">
      <alignment horizontal="center" vertical="center" wrapText="1"/>
    </xf>
    <xf numFmtId="164" fontId="0" fillId="0" borderId="0" xfId="0" applyNumberFormat="1" applyAlignment="1">
      <alignment horizontal="center" vertical="center"/>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164" fontId="0" fillId="0" borderId="0" xfId="0" applyNumberFormat="1" applyAlignment="1">
      <alignment horizontal="left" vertical="center"/>
    </xf>
    <xf numFmtId="0" fontId="16" fillId="0" borderId="10" xfId="0" applyFont="1" applyBorder="1" applyAlignment="1">
      <alignment horizontal="center" vertical="top" wrapText="1"/>
    </xf>
    <xf numFmtId="0" fontId="16" fillId="0" borderId="11" xfId="0" applyFont="1" applyBorder="1" applyAlignment="1">
      <alignment horizontal="center" vertical="top" wrapText="1"/>
    </xf>
    <xf numFmtId="0" fontId="16" fillId="0" borderId="12" xfId="0" applyFont="1" applyBorder="1" applyAlignment="1">
      <alignment horizontal="center" vertical="top" wrapText="1"/>
    </xf>
    <xf numFmtId="0" fontId="0" fillId="0" borderId="0" xfId="0" applyAlignment="1">
      <alignment horizontal="center"/>
    </xf>
    <xf numFmtId="0" fontId="19" fillId="4" borderId="1" xfId="0" applyFont="1" applyFill="1" applyBorder="1" applyAlignment="1">
      <alignment horizontal="left" vertical="center"/>
    </xf>
    <xf numFmtId="164" fontId="11" fillId="5" borderId="1" xfId="0" applyNumberFormat="1" applyFont="1" applyFill="1" applyBorder="1" applyAlignment="1">
      <alignment horizontal="left" vertical="center"/>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1" fillId="0" borderId="13" xfId="0" applyFont="1" applyBorder="1" applyAlignment="1">
      <alignment horizontal="left" vertical="top" wrapText="1"/>
    </xf>
    <xf numFmtId="0" fontId="0" fillId="6" borderId="0" xfId="0" applyFill="1" applyAlignment="1">
      <alignment horizontal="center"/>
    </xf>
    <xf numFmtId="0" fontId="24" fillId="3" borderId="6" xfId="0" applyFont="1" applyFill="1" applyBorder="1" applyAlignment="1">
      <alignment horizontal="left" vertical="center"/>
    </xf>
    <xf numFmtId="0" fontId="17" fillId="5" borderId="20" xfId="0" applyFont="1" applyFill="1" applyBorder="1" applyAlignment="1">
      <alignment horizontal="center" vertical="center"/>
    </xf>
    <xf numFmtId="0" fontId="17" fillId="5" borderId="21" xfId="0" applyFont="1" applyFill="1" applyBorder="1" applyAlignment="1">
      <alignment horizontal="center" vertical="center"/>
    </xf>
    <xf numFmtId="164" fontId="17" fillId="0" borderId="2" xfId="0" applyNumberFormat="1" applyFont="1" applyBorder="1" applyAlignment="1">
      <alignment horizontal="left" vertical="center"/>
    </xf>
    <xf numFmtId="164" fontId="17" fillId="0" borderId="0" xfId="0" applyNumberFormat="1" applyFont="1" applyAlignment="1">
      <alignment horizontal="left" vertical="center"/>
    </xf>
    <xf numFmtId="164" fontId="17" fillId="0" borderId="6" xfId="0" applyNumberFormat="1" applyFont="1" applyBorder="1" applyAlignment="1">
      <alignment horizontal="left" vertical="center"/>
    </xf>
    <xf numFmtId="0" fontId="0" fillId="3" borderId="0" xfId="0" applyFill="1" applyAlignment="1">
      <alignment horizont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7"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7" xfId="0" applyBorder="1" applyAlignment="1">
      <alignment horizontal="left" vertical="center" wrapText="1"/>
    </xf>
    <xf numFmtId="0" fontId="0" fillId="0" borderId="1" xfId="0" applyBorder="1" applyAlignment="1">
      <alignment horizontal="left"/>
    </xf>
    <xf numFmtId="0" fontId="0" fillId="0" borderId="26" xfId="0" applyBorder="1" applyAlignment="1">
      <alignment horizontal="left"/>
    </xf>
    <xf numFmtId="0" fontId="0" fillId="0" borderId="0" xfId="0" applyAlignment="1">
      <alignment horizontal="left"/>
    </xf>
    <xf numFmtId="0" fontId="6" fillId="3" borderId="0" xfId="2" applyFont="1" applyFill="1" applyAlignment="1">
      <alignment horizontal="left" vertical="center"/>
    </xf>
    <xf numFmtId="0" fontId="17" fillId="0" borderId="10" xfId="0" applyFont="1" applyBorder="1" applyAlignment="1">
      <alignment horizontal="left"/>
    </xf>
    <xf numFmtId="0" fontId="17" fillId="0" borderId="11" xfId="0" applyFont="1" applyBorder="1" applyAlignment="1">
      <alignment horizontal="left"/>
    </xf>
    <xf numFmtId="0" fontId="17" fillId="0" borderId="12" xfId="0" applyFont="1"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1" fillId="8" borderId="1"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0" fillId="0" borderId="1" xfId="0" applyBorder="1" applyAlignment="1">
      <alignment horizontal="left" wrapText="1"/>
    </xf>
    <xf numFmtId="0" fontId="0" fillId="0" borderId="26" xfId="0" applyBorder="1" applyAlignment="1">
      <alignment horizontal="left" wrapText="1"/>
    </xf>
    <xf numFmtId="0" fontId="0" fillId="0" borderId="0" xfId="0" applyFill="1" applyAlignment="1">
      <alignment horizontal="center"/>
    </xf>
    <xf numFmtId="0" fontId="24" fillId="3" borderId="7" xfId="0" applyFont="1" applyFill="1" applyBorder="1" applyAlignment="1">
      <alignment horizontal="left" vertical="center"/>
    </xf>
    <xf numFmtId="0" fontId="24" fillId="3" borderId="8" xfId="0" applyFont="1" applyFill="1" applyBorder="1" applyAlignment="1">
      <alignment horizontal="left" vertical="center"/>
    </xf>
    <xf numFmtId="0" fontId="24" fillId="3" borderId="9" xfId="0" applyFont="1" applyFill="1" applyBorder="1" applyAlignment="1">
      <alignment horizontal="left" vertical="center"/>
    </xf>
    <xf numFmtId="0" fontId="16" fillId="0" borderId="0" xfId="0" applyFont="1" applyBorder="1" applyAlignment="1">
      <alignment horizontal="center" vertical="top" wrapText="1"/>
    </xf>
    <xf numFmtId="0" fontId="17" fillId="0" borderId="0" xfId="0" applyFont="1" applyAlignment="1">
      <alignment horizontal="left" vertical="center" wrapText="1"/>
    </xf>
    <xf numFmtId="0" fontId="32" fillId="3" borderId="30" xfId="2" applyFont="1" applyFill="1" applyBorder="1" applyAlignment="1">
      <alignment horizontal="right" vertical="center"/>
    </xf>
    <xf numFmtId="0" fontId="32" fillId="3" borderId="31" xfId="2" applyFont="1" applyFill="1" applyBorder="1" applyAlignment="1">
      <alignment horizontal="right" vertical="center"/>
    </xf>
    <xf numFmtId="0" fontId="6" fillId="3" borderId="31" xfId="2" applyFont="1" applyFill="1" applyBorder="1" applyAlignment="1">
      <alignment horizontal="center" vertical="center"/>
    </xf>
    <xf numFmtId="0" fontId="6" fillId="3" borderId="32" xfId="2" applyFont="1" applyFill="1" applyBorder="1" applyAlignment="1">
      <alignment horizontal="center" vertical="center"/>
    </xf>
    <xf numFmtId="0" fontId="0" fillId="0" borderId="10" xfId="0" applyBorder="1" applyAlignment="1">
      <alignment horizontal="center"/>
    </xf>
    <xf numFmtId="0" fontId="0" fillId="0" borderId="12" xfId="0" applyBorder="1" applyAlignment="1">
      <alignment horizontal="center"/>
    </xf>
    <xf numFmtId="0" fontId="9" fillId="0" borderId="10" xfId="0" applyFont="1" applyBorder="1" applyAlignment="1">
      <alignment horizontal="center"/>
    </xf>
    <xf numFmtId="0" fontId="9" fillId="0" borderId="12" xfId="0" applyFont="1" applyBorder="1" applyAlignment="1">
      <alignment horizontal="center"/>
    </xf>
    <xf numFmtId="0" fontId="39" fillId="0" borderId="0" xfId="0" applyFont="1" applyAlignment="1">
      <alignment horizontal="left" vertical="center" wrapText="1"/>
    </xf>
  </cellXfs>
  <cellStyles count="7">
    <cellStyle name="Normal" xfId="0" builtinId="0"/>
    <cellStyle name="Pourcentage 3" xfId="3" xr:uid="{E50922C2-91E5-407F-98E8-E98C3C876B7D}"/>
    <cellStyle name="Pourcentage 3 2 2" xfId="5" xr:uid="{D9F218AB-49DF-4B33-A44C-487A93D17310}"/>
    <cellStyle name="Pourcentage 3 2 2 2" xfId="6" xr:uid="{754BBCE2-D0B8-46BE-99DA-CB045B30B771}"/>
    <cellStyle name="Titre" xfId="1" builtinId="15"/>
    <cellStyle name="Titre 2" xfId="2" builtinId="17"/>
    <cellStyle name="Titre 3 2" xfId="4" xr:uid="{5A34B84D-1479-4F39-B43D-516A26406D64}"/>
  </cellStyles>
  <dxfs count="54">
    <dxf>
      <font>
        <b val="0"/>
        <i val="0"/>
        <strike val="0"/>
        <condense val="0"/>
        <extend val="0"/>
        <outline val="0"/>
        <shadow val="0"/>
        <u val="none"/>
        <vertAlign val="baseline"/>
        <sz val="11"/>
        <color theme="3"/>
        <name val="Calibri"/>
        <family val="2"/>
        <scheme val="minor"/>
      </font>
      <numFmt numFmtId="11" formatCode="#,##0.00\ &quot;$&quot;_);\(#,##0.00\ &quot;$&quo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auto="1"/>
        </right>
        <top style="thin">
          <color indexed="64"/>
        </top>
        <bottom style="thin">
          <color indexed="64"/>
        </bottom>
        <vertical/>
      </border>
    </dxf>
    <dxf>
      <font>
        <strike val="0"/>
        <outline val="0"/>
        <shadow val="0"/>
        <u val="none"/>
        <vertAlign val="baseline"/>
        <sz val="11"/>
        <name val="Calibri"/>
        <family val="2"/>
        <scheme val="minor"/>
      </font>
      <numFmt numFmtId="11" formatCode="#,##0.00\ &quot;$&quot;_);\(#,##0.00\ &quot;$&quo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numFmt numFmtId="11" formatCode="#,##0.00\ &quot;$&quot;_);\(#,##0.00\ &quot;$&quot;\)"/>
    </dxf>
    <dxf>
      <font>
        <strike val="0"/>
        <outline val="0"/>
        <shadow val="0"/>
        <u val="none"/>
        <vertAlign val="baseline"/>
        <sz val="11"/>
        <name val="Calibri"/>
        <family val="2"/>
        <scheme val="minor"/>
      </font>
      <numFmt numFmtId="11" formatCode="#,##0.00\ &quot;$&quot;_);\(#,##0.00\ &quot;$&quot;\)"/>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left style="thin">
          <color auto="1"/>
        </left>
        <right style="thin">
          <color indexed="64"/>
        </right>
        <top style="thin">
          <color indexed="64"/>
        </top>
        <bottom style="thin">
          <color indexed="64"/>
        </bottom>
        <vertical/>
      </border>
    </dxf>
    <dxf>
      <fill>
        <patternFill patternType="none">
          <fgColor rgb="FF000000"/>
          <bgColor rgb="FFFFFFFF"/>
        </patternFill>
      </fill>
      <alignment horizontal="general" vertical="center" textRotation="0" wrapText="0" indent="0" justifyLastLine="0" shrinkToFit="0" readingOrder="0"/>
    </dxf>
    <dxf>
      <font>
        <strike val="0"/>
        <outline val="0"/>
        <shadow val="0"/>
        <u val="none"/>
        <vertAlign val="baseline"/>
        <sz val="11"/>
        <name val="Calibri"/>
        <family val="2"/>
        <scheme val="minor"/>
      </font>
      <fill>
        <patternFill patternType="none">
          <fgColor rgb="FF000000"/>
          <bgColor rgb="FFFFFFFF"/>
        </patternFill>
      </fill>
      <alignment horizontal="general" vertical="center" textRotation="0" wrapText="0" indent="0" justifyLastLine="0" shrinkToFit="0" readingOrder="0"/>
    </dxf>
    <dxf>
      <font>
        <b/>
        <strike val="0"/>
        <outline val="0"/>
        <shadow val="0"/>
        <u val="none"/>
        <vertAlign val="baseline"/>
        <sz val="12"/>
        <color auto="1"/>
        <name val="Calibri"/>
        <family val="2"/>
        <scheme val="minor"/>
      </font>
      <fill>
        <patternFill patternType="solid">
          <fgColor indexed="64"/>
          <bgColor theme="0" tint="-0.14999847407452621"/>
        </patternFill>
      </fill>
      <alignment horizontal="center" vertical="center" textRotation="0" indent="0" justifyLastLine="0" shrinkToFit="0" readingOrder="0"/>
      <border diagonalUp="0" diagonalDown="0" outline="0">
        <left style="thin">
          <color indexed="64"/>
        </left>
        <right style="thin">
          <color indexed="64"/>
        </right>
        <top/>
        <bottom/>
      </border>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color auto="1"/>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0.00\ &quot;$&quo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color auto="1"/>
        <name val="Calibri"/>
        <family val="2"/>
        <scheme val="minor"/>
      </font>
      <numFmt numFmtId="11" formatCode="#,##0.00\ &quot;$&quot;_);\(#,##0.00\ &quot;$&quo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scheme val="minor"/>
      </font>
      <numFmt numFmtId="164" formatCode="#,##0.00\ &quot;$&quot;"/>
    </dxf>
    <dxf>
      <font>
        <strike val="0"/>
        <outline val="0"/>
        <shadow val="0"/>
        <u val="none"/>
        <vertAlign val="baseline"/>
        <color auto="1"/>
        <name val="Calibri"/>
        <family val="2"/>
        <scheme val="minor"/>
      </font>
      <numFmt numFmtId="164" formatCode="#,##0.00\ &quot;$&quot;"/>
    </dxf>
    <dxf>
      <font>
        <strike val="0"/>
        <outline val="0"/>
        <shadow val="0"/>
        <u val="none"/>
        <vertAlign val="baseline"/>
        <color auto="1"/>
        <name val="Calibri"/>
        <family val="2"/>
        <scheme val="minor"/>
      </font>
      <numFmt numFmtId="164" formatCode="#,##0.00\ &quot;$&quot;"/>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5" formatCode="0.00_);\(0.00\)"/>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color auto="1"/>
        <name val="Calibri"/>
        <family val="2"/>
        <scheme val="minor"/>
      </font>
      <numFmt numFmtId="165" formatCode="0.00_);\(0.0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shadow/>
        <u val="none"/>
        <vertAlign val="baseline"/>
        <sz val="11"/>
        <color theme="3"/>
        <name val="Calibri"/>
        <family val="2"/>
        <scheme val="minor"/>
      </font>
      <numFmt numFmtId="164" formatCode="#,##0.00\ &quot;$&quo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color auto="1"/>
        <name val="Calibri"/>
        <family val="2"/>
        <scheme val="minor"/>
      </font>
    </dxf>
    <dxf>
      <font>
        <b/>
        <i val="0"/>
        <strike val="0"/>
        <condense val="0"/>
        <extend val="0"/>
        <outline/>
        <shadow/>
        <u val="none"/>
        <vertAlign val="baseline"/>
        <sz val="11"/>
        <color theme="3"/>
        <name val="Calibri"/>
        <family val="2"/>
        <scheme val="minor"/>
      </font>
      <numFmt numFmtId="164" formatCode="#,##0.00\ &quot;$&quo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color auto="1"/>
        <name val="Calibri"/>
        <family val="2"/>
        <scheme val="minor"/>
      </font>
      <numFmt numFmtId="165" formatCode="0.00_);\(0.0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style="thin">
          <color indexed="64"/>
        </right>
        <top style="thin">
          <color indexed="64"/>
        </top>
        <bottom style="thin">
          <color indexed="64"/>
        </bottom>
      </border>
    </dxf>
    <dxf>
      <fill>
        <patternFill patternType="none">
          <fgColor rgb="FF000000"/>
          <bgColor rgb="FFFFFFFF"/>
        </patternFill>
      </fill>
      <alignment horizontal="general" vertical="center" textRotation="0" wrapText="0" indent="0" justifyLastLine="0" shrinkToFit="0" readingOrder="0"/>
    </dxf>
    <dxf>
      <font>
        <strike val="0"/>
        <outline val="0"/>
        <shadow val="0"/>
        <u val="none"/>
        <vertAlign val="baseline"/>
        <color auto="1"/>
        <name val="Calibri"/>
        <family val="2"/>
        <scheme val="minor"/>
      </font>
      <fill>
        <patternFill patternType="none">
          <fgColor rgb="FF000000"/>
          <bgColor rgb="FFFFFFFF"/>
        </patternFill>
      </fill>
      <alignment horizontal="general" vertical="center" textRotation="0" wrapText="0" indent="0" justifyLastLine="0" shrinkToFit="0" readingOrder="0"/>
    </dxf>
    <dxf>
      <font>
        <strike val="0"/>
        <outline val="0"/>
        <shadow val="0"/>
        <u val="none"/>
        <vertAlign val="baseline"/>
        <sz val="11"/>
        <color auto="1"/>
        <name val="Calibri"/>
        <family val="2"/>
        <scheme val="minor"/>
      </font>
      <fill>
        <patternFill patternType="solid">
          <fgColor indexed="64"/>
          <bgColor theme="0" tint="-0.14996795556505021"/>
        </patternFill>
      </fill>
      <alignment horizontal="center" vertical="center" textRotation="0" indent="0" justifyLastLine="0" shrinkToFit="0" readingOrder="0"/>
      <border diagonalUp="0" diagonalDown="0">
        <left style="thin">
          <color indexed="64"/>
        </left>
        <right style="thin">
          <color indexed="64"/>
        </right>
        <top/>
        <bottom/>
      </border>
    </dxf>
    <dxf>
      <font>
        <color theme="5"/>
      </font>
    </dxf>
    <dxf>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shadow/>
        <u val="none"/>
        <vertAlign val="baseline"/>
        <sz val="11"/>
        <color theme="3"/>
        <name val="Calibri"/>
        <family val="2"/>
        <scheme val="minor"/>
      </font>
      <numFmt numFmtId="164" formatCode="#,##0.00\ &quot;$&quo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font>
      <numFmt numFmtId="164" formatCode="#,##0.00\ &quot;$&quo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color theme="3"/>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style="thin">
          <color auto="1"/>
        </right>
        <top style="thin">
          <color indexed="64"/>
        </top>
        <bottom style="thin">
          <color indexed="64"/>
        </bottom>
      </border>
    </dxf>
    <dxf>
      <fill>
        <patternFill patternType="none">
          <fgColor rgb="FF000000"/>
          <bgColor rgb="FFFFFFFF"/>
        </patternFill>
      </fill>
      <alignment horizontal="general" vertical="center" textRotation="0" wrapText="0" indent="0" justifyLastLine="0" shrinkToFit="0" readingOrder="0"/>
    </dxf>
    <dxf>
      <fill>
        <patternFill patternType="none">
          <fgColor rgb="FF000000"/>
          <bgColor rgb="FFFFFFFF"/>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fill>
        <patternFill patternType="solid">
          <fgColor indexed="64"/>
          <bgColor theme="4" tint="0.59999389629810485"/>
        </patternFill>
      </fill>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theme="5"/>
      </font>
    </dxf>
    <dxf>
      <font>
        <color theme="5"/>
      </font>
    </dxf>
    <dxf>
      <font>
        <color theme="5"/>
      </font>
    </dxf>
    <dxf>
      <font>
        <color theme="5"/>
      </font>
    </dxf>
    <dxf>
      <font>
        <b/>
        <i val="0"/>
        <color theme="3"/>
      </font>
    </dxf>
    <dxf>
      <font>
        <b/>
        <i val="0"/>
        <color theme="2"/>
      </font>
      <fill>
        <patternFill>
          <bgColor theme="3"/>
        </patternFill>
      </fill>
      <border diagonalUp="0" diagonalDown="0">
        <left style="thick">
          <color theme="3"/>
        </left>
        <right style="thick">
          <color theme="3"/>
        </right>
        <top style="thick">
          <color theme="3"/>
        </top>
        <bottom style="thick">
          <color theme="3"/>
        </bottom>
        <vertical/>
        <horizontal/>
      </border>
    </dxf>
    <dxf>
      <font>
        <b/>
        <i val="0"/>
        <color theme="4"/>
      </font>
      <border diagonalUp="0" diagonalDown="0">
        <left/>
        <right/>
        <top/>
        <bottom style="thick">
          <color theme="3"/>
        </bottom>
        <vertical/>
        <horizontal/>
      </border>
    </dxf>
    <dxf>
      <font>
        <color theme="3" tint="-0.24994659260841701"/>
      </font>
      <border>
        <vertical style="thick">
          <color theme="2"/>
        </vertical>
        <horizontal style="thin">
          <color theme="3" tint="0.39994506668294322"/>
        </horizontal>
      </border>
    </dxf>
  </dxfs>
  <tableStyles count="2" defaultTableStyle="TableStyleMedium2" defaultPivotStyle="PivotStyleLight16">
    <tableStyle name="Invisible" pivot="0" table="0" count="0" xr9:uid="{91EACD7F-7C83-4262-94B2-910B40517121}"/>
    <tableStyle name="Non-Profit Budget" pivot="0" count="4" xr9:uid="{8906737F-DB27-4B72-8BF4-E0941BD5BDB8}">
      <tableStyleElement type="wholeTable" dxfId="53"/>
      <tableStyleElement type="headerRow" dxfId="52"/>
      <tableStyleElement type="totalRow" dxfId="51"/>
      <tableStyleElement type="firstColumn" dxfId="5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'[2]RD#6 - DV#6'!$B$9</c:f>
          <c:strCache>
            <c:ptCount val="1"/>
            <c:pt idx="0">
              <c:v>Description des dépenses RD#6</c:v>
            </c:pt>
          </c:strCache>
        </c:strRef>
      </c:tx>
      <c:layout>
        <c:manualLayout>
          <c:xMode val="edge"/>
          <c:yMode val="edge"/>
          <c:x val="2.0478452918729805E-2"/>
          <c:y val="4.4321591380024866E-2"/>
        </c:manualLayout>
      </c:layout>
      <c:overlay val="0"/>
      <c:spPr>
        <a:noFill/>
        <a:ln w="25400">
          <a:noFill/>
        </a:ln>
      </c:spPr>
      <c:txPr>
        <a:bodyPr rot="0" spcFirstLastPara="1" vertOverflow="ellipsis" vert="horz" wrap="square" anchor="ctr" anchorCtr="1"/>
        <a:lstStyle/>
        <a:p>
          <a:pPr>
            <a:defRPr sz="2200" b="0" i="0" u="none" strike="noStrike" kern="1200" cap="all" baseline="0">
              <a:solidFill>
                <a:schemeClr val="accent1"/>
              </a:solidFill>
              <a:latin typeface="+mj-lt"/>
              <a:ea typeface="+mn-ea"/>
              <a:cs typeface="+mn-cs"/>
            </a:defRPr>
          </a:pPr>
          <a:endParaRPr lang="fr-FR"/>
        </a:p>
      </c:txPr>
    </c:title>
    <c:autoTitleDeleted val="0"/>
    <c:plotArea>
      <c:layout>
        <c:manualLayout>
          <c:layoutTarget val="inner"/>
          <c:xMode val="edge"/>
          <c:yMode val="edge"/>
          <c:x val="2.8170039443319767E-2"/>
          <c:y val="0.47319353501864903"/>
          <c:w val="0.92740343627259358"/>
          <c:h val="0.22721887227259591"/>
        </c:manualLayout>
      </c:layout>
      <c:barChart>
        <c:barDir val="bar"/>
        <c:grouping val="clustered"/>
        <c:varyColors val="0"/>
        <c:ser>
          <c:idx val="0"/>
          <c:order val="0"/>
          <c:tx>
            <c:strRef>
              <c:f>'Demande de versement'!$C$9</c:f>
              <c:strCache>
                <c:ptCount val="1"/>
                <c:pt idx="0">
                  <c:v>Montant                                                     </c:v>
                </c:pt>
              </c:strCache>
            </c:strRef>
          </c:tx>
          <c:spPr>
            <a:solidFill>
              <a:schemeClr val="accent1">
                <a:tint val="65000"/>
              </a:schemeClr>
            </a:solidFill>
            <a:ln>
              <a:noFill/>
            </a:ln>
            <a:effectLst/>
          </c:spPr>
          <c:invertIfNegative val="0"/>
          <c:cat>
            <c:strLit>
              <c:ptCount val="1"/>
            </c:strLit>
          </c:cat>
          <c:val>
            <c:numRef>
              <c:f>'[2]Montage financier'!#REF!</c:f>
              <c:numCache>
                <c:formatCode>General</c:formatCode>
                <c:ptCount val="1"/>
                <c:pt idx="0">
                  <c:v>1</c:v>
                </c:pt>
              </c:numCache>
            </c:numRef>
          </c:val>
          <c:extLst>
            <c:ext xmlns:c16="http://schemas.microsoft.com/office/drawing/2014/chart" uri="{C3380CC4-5D6E-409C-BE32-E72D297353CC}">
              <c16:uniqueId val="{00000000-2C56-46F0-89DA-8448AD74C03A}"/>
            </c:ext>
          </c:extLst>
        </c:ser>
        <c:ser>
          <c:idx val="1"/>
          <c:order val="1"/>
          <c:tx>
            <c:strRef>
              <c:f>'[3]DV#1'!#REF!</c:f>
              <c:strCache>
                <c:ptCount val="1"/>
                <c:pt idx="0">
                  <c:v>#REF!</c:v>
                </c:pt>
              </c:strCache>
            </c:strRef>
          </c:tx>
          <c:spPr>
            <a:solidFill>
              <a:srgbClr val="73B5C2"/>
            </a:solidFill>
            <a:ln w="25400">
              <a:noFill/>
            </a:ln>
          </c:spPr>
          <c:invertIfNegative val="0"/>
          <c:cat>
            <c:strLit>
              <c:ptCount val="1"/>
            </c:strLit>
          </c:cat>
          <c:val>
            <c:numRef>
              <c:f>'[2]Montage financier'!#REF!</c:f>
              <c:numCache>
                <c:formatCode>General</c:formatCode>
                <c:ptCount val="1"/>
                <c:pt idx="0">
                  <c:v>1</c:v>
                </c:pt>
              </c:numCache>
            </c:numRef>
          </c:val>
          <c:extLst>
            <c:ext xmlns:c16="http://schemas.microsoft.com/office/drawing/2014/chart" uri="{C3380CC4-5D6E-409C-BE32-E72D297353CC}">
              <c16:uniqueId val="{00000001-2C56-46F0-89DA-8448AD74C03A}"/>
            </c:ext>
          </c:extLst>
        </c:ser>
        <c:ser>
          <c:idx val="2"/>
          <c:order val="2"/>
          <c:tx>
            <c:strRef>
              <c:f>'[3]DV#1'!#REF!</c:f>
              <c:strCache>
                <c:ptCount val="1"/>
                <c:pt idx="0">
                  <c:v>#REF!</c:v>
                </c:pt>
              </c:strCache>
            </c:strRef>
          </c:tx>
          <c:spPr>
            <a:solidFill>
              <a:schemeClr val="accent1">
                <a:shade val="65000"/>
              </a:schemeClr>
            </a:solidFill>
            <a:ln>
              <a:noFill/>
            </a:ln>
            <a:effectLst/>
          </c:spPr>
          <c:invertIfNegative val="0"/>
          <c:cat>
            <c:strLit>
              <c:ptCount val="1"/>
            </c:strLit>
          </c:cat>
          <c:val>
            <c:numRef>
              <c:f>'[2]Montage financier'!#REF!</c:f>
              <c:numCache>
                <c:formatCode>General</c:formatCode>
                <c:ptCount val="1"/>
                <c:pt idx="0">
                  <c:v>1</c:v>
                </c:pt>
              </c:numCache>
            </c:numRef>
          </c:val>
          <c:extLst>
            <c:ext xmlns:c16="http://schemas.microsoft.com/office/drawing/2014/chart" uri="{C3380CC4-5D6E-409C-BE32-E72D297353CC}">
              <c16:uniqueId val="{00000002-2C56-46F0-89DA-8448AD74C03A}"/>
            </c:ext>
          </c:extLst>
        </c:ser>
        <c:dLbls>
          <c:showLegendKey val="0"/>
          <c:showVal val="0"/>
          <c:showCatName val="0"/>
          <c:showSerName val="0"/>
          <c:showPercent val="0"/>
          <c:showBubbleSize val="0"/>
        </c:dLbls>
        <c:gapWidth val="32"/>
        <c:axId val="407465904"/>
        <c:axId val="1"/>
      </c:barChart>
      <c:catAx>
        <c:axId val="407465904"/>
        <c:scaling>
          <c:orientation val="minMax"/>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majorGridlines>
          <c:spPr>
            <a:ln w="9525" cap="flat" cmpd="sng" algn="ctr">
              <a:solidFill>
                <a:schemeClr val="tx2">
                  <a:lumMod val="60000"/>
                  <a:lumOff val="40000"/>
                </a:schemeClr>
              </a:solidFill>
              <a:prstDash val="solid"/>
              <a:round/>
            </a:ln>
            <a:effectLst/>
          </c:spPr>
        </c:majorGridlines>
        <c:numFmt formatCode="#,##0\ &quot;€&quot;" sourceLinked="0"/>
        <c:majorTickMark val="out"/>
        <c:minorTickMark val="none"/>
        <c:tickLblPos val="nextTo"/>
        <c:spPr>
          <a:noFill/>
          <a:ln w="9525" cap="flat" cmpd="sng" algn="ctr">
            <a:solidFill>
              <a:schemeClr val="tx2">
                <a:lumMod val="60000"/>
                <a:lumOff val="40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fr-FR"/>
          </a:p>
        </c:txPr>
        <c:crossAx val="407465904"/>
        <c:crosses val="autoZero"/>
        <c:crossBetween val="between"/>
        <c:dispUnits>
          <c:builtInUnit val="thousands"/>
          <c:dispUnitsLbl>
            <c:layout>
              <c:manualLayout>
                <c:xMode val="edge"/>
                <c:yMode val="edge"/>
                <c:x val="1.661150461181652E-2"/>
                <c:y val="0.85525127780080135"/>
              </c:manualLayout>
            </c:layout>
            <c:tx>
              <c:rich>
                <a:bodyPr rot="0" spcFirstLastPara="1" vertOverflow="ellipsis" vert="horz" wrap="square" anchor="ctr" anchorCtr="1"/>
                <a:lstStyle/>
                <a:p>
                  <a:pPr>
                    <a:defRPr sz="1000" b="0" i="0" u="none" strike="noStrike" kern="1200" cap="none" spc="30" baseline="0">
                      <a:solidFill>
                        <a:schemeClr val="tx2"/>
                      </a:solidFill>
                      <a:latin typeface="+mn-lt"/>
                      <a:ea typeface="+mn-ea"/>
                      <a:cs typeface="+mn-cs"/>
                    </a:defRPr>
                  </a:pPr>
                  <a:r>
                    <a:rPr lang="fr-FR" sz="1000" b="0" i="0" cap="none" spc="30" baseline="0">
                      <a:solidFill>
                        <a:schemeClr val="tx2"/>
                      </a:solidFill>
                    </a:rPr>
                    <a:t>En milliers</a:t>
                  </a:r>
                </a:p>
              </c:rich>
            </c:tx>
            <c:spPr>
              <a:noFill/>
              <a:ln w="25400">
                <a:noFill/>
              </a:ln>
            </c:spPr>
          </c:dispUnitsLbl>
        </c:dispUnits>
      </c:valAx>
      <c:spPr>
        <a:noFill/>
        <a:ln w="25400">
          <a:noFill/>
        </a:ln>
      </c:spPr>
    </c:plotArea>
    <c:legend>
      <c:legendPos val="t"/>
      <c:layout>
        <c:manualLayout>
          <c:xMode val="edge"/>
          <c:yMode val="edge"/>
          <c:x val="2.4794772993801302E-4"/>
          <c:y val="0.26485709283570924"/>
          <c:w val="0.52519012103051554"/>
          <c:h val="0.14388451443569553"/>
        </c:manualLayout>
      </c:layout>
      <c:overlay val="0"/>
      <c:spPr>
        <a:noFill/>
        <a:ln w="25400">
          <a:noFill/>
        </a:ln>
      </c:spPr>
      <c:txPr>
        <a:bodyPr rot="0" spcFirstLastPara="1" vertOverflow="ellipsis" vert="horz" wrap="square" anchor="ctr" anchorCtr="1"/>
        <a:lstStyle/>
        <a:p>
          <a:pPr>
            <a:defRPr sz="1200" b="0" i="0" u="none" strike="noStrike" kern="1200" cap="all" baseline="0">
              <a:solidFill>
                <a:schemeClr val="tx2"/>
              </a:solidFill>
              <a:latin typeface="+mn-lt"/>
              <a:ea typeface="+mn-ea"/>
              <a:cs typeface="+mn-cs"/>
            </a:defRPr>
          </a:pPr>
          <a:endParaRPr lang="fr-FR"/>
        </a:p>
      </c:txPr>
    </c:legend>
    <c:plotVisOnly val="1"/>
    <c:dispBlanksAs val="gap"/>
    <c:showDLblsOverMax val="0"/>
  </c:chart>
  <c:spPr>
    <a:noFill/>
    <a:ln w="9525">
      <a:noFill/>
    </a:ln>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'[3]Annexe 10_Autres dépenses'!#REF!</c:f>
          <c:strCache>
            <c:ptCount val="1"/>
            <c:pt idx="0">
              <c:v>#REF!</c:v>
            </c:pt>
          </c:strCache>
        </c:strRef>
      </c:tx>
      <c:layout>
        <c:manualLayout>
          <c:xMode val="edge"/>
          <c:yMode val="edge"/>
          <c:x val="2.0478452918729805E-2"/>
          <c:y val="4.4321591380024866E-2"/>
        </c:manualLayout>
      </c:layout>
      <c:overlay val="0"/>
      <c:spPr>
        <a:noFill/>
        <a:ln w="25400">
          <a:noFill/>
        </a:ln>
      </c:spPr>
      <c:txPr>
        <a:bodyPr rot="0" spcFirstLastPara="1" vertOverflow="ellipsis" vert="horz" wrap="square" anchor="ctr" anchorCtr="1"/>
        <a:lstStyle/>
        <a:p>
          <a:pPr>
            <a:defRPr sz="2200" b="0" i="0" u="none" strike="noStrike" kern="1200" cap="all" baseline="0">
              <a:solidFill>
                <a:schemeClr val="accent1"/>
              </a:solidFill>
              <a:latin typeface="+mj-lt"/>
              <a:ea typeface="+mn-ea"/>
              <a:cs typeface="+mn-cs"/>
            </a:defRPr>
          </a:pPr>
          <a:endParaRPr lang="fr-FR"/>
        </a:p>
      </c:txPr>
    </c:title>
    <c:autoTitleDeleted val="0"/>
    <c:plotArea>
      <c:layout>
        <c:manualLayout>
          <c:layoutTarget val="inner"/>
          <c:xMode val="edge"/>
          <c:yMode val="edge"/>
          <c:x val="2.8170039443319767E-2"/>
          <c:y val="0.47319353501864903"/>
          <c:w val="0.92740343627259358"/>
          <c:h val="0.22721887227259591"/>
        </c:manualLayout>
      </c:layout>
      <c:barChart>
        <c:barDir val="bar"/>
        <c:grouping val="clustered"/>
        <c:varyColors val="0"/>
        <c:ser>
          <c:idx val="0"/>
          <c:order val="0"/>
          <c:tx>
            <c:strRef>
              <c:f>'Relevé des dépenses'!$C$9</c:f>
              <c:strCache>
                <c:ptCount val="1"/>
                <c:pt idx="0">
                  <c:v>Catégorie de dépenses</c:v>
                </c:pt>
              </c:strCache>
            </c:strRef>
          </c:tx>
          <c:spPr>
            <a:solidFill>
              <a:schemeClr val="accent1">
                <a:tint val="65000"/>
              </a:schemeClr>
            </a:solidFill>
            <a:ln>
              <a:noFill/>
            </a:ln>
            <a:effectLst/>
          </c:spPr>
          <c:invertIfNegative val="0"/>
          <c:cat>
            <c:strLit>
              <c:ptCount val="1"/>
            </c:strLit>
          </c:cat>
          <c:val>
            <c:numRef>
              <c:f>'[2]Montage financier'!#REF!</c:f>
              <c:numCache>
                <c:formatCode>General</c:formatCode>
                <c:ptCount val="1"/>
                <c:pt idx="0">
                  <c:v>1</c:v>
                </c:pt>
              </c:numCache>
            </c:numRef>
          </c:val>
          <c:extLst>
            <c:ext xmlns:c16="http://schemas.microsoft.com/office/drawing/2014/chart" uri="{C3380CC4-5D6E-409C-BE32-E72D297353CC}">
              <c16:uniqueId val="{00000000-3905-4929-BF28-BAB8444973B3}"/>
            </c:ext>
          </c:extLst>
        </c:ser>
        <c:ser>
          <c:idx val="1"/>
          <c:order val="1"/>
          <c:tx>
            <c:strRef>
              <c:f>'Relevé des dépenses'!$E$9</c:f>
              <c:strCache>
                <c:ptCount val="1"/>
                <c:pt idx="0">
                  <c:v>Référence facture</c:v>
                </c:pt>
              </c:strCache>
            </c:strRef>
          </c:tx>
          <c:spPr>
            <a:solidFill>
              <a:srgbClr val="73B5C2"/>
            </a:solidFill>
            <a:ln w="25400">
              <a:noFill/>
            </a:ln>
          </c:spPr>
          <c:invertIfNegative val="0"/>
          <c:cat>
            <c:strLit>
              <c:ptCount val="1"/>
            </c:strLit>
          </c:cat>
          <c:val>
            <c:numRef>
              <c:f>'[2]Montage financier'!#REF!</c:f>
              <c:numCache>
                <c:formatCode>General</c:formatCode>
                <c:ptCount val="1"/>
                <c:pt idx="0">
                  <c:v>1</c:v>
                </c:pt>
              </c:numCache>
            </c:numRef>
          </c:val>
          <c:extLst>
            <c:ext xmlns:c16="http://schemas.microsoft.com/office/drawing/2014/chart" uri="{C3380CC4-5D6E-409C-BE32-E72D297353CC}">
              <c16:uniqueId val="{00000001-3905-4929-BF28-BAB8444973B3}"/>
            </c:ext>
          </c:extLst>
        </c:ser>
        <c:ser>
          <c:idx val="2"/>
          <c:order val="2"/>
          <c:tx>
            <c:strRef>
              <c:f>'Relevé des dépenses'!$G$9</c:f>
              <c:strCache>
                <c:ptCount val="1"/>
                <c:pt idx="0">
                  <c:v>Montant avant taxes</c:v>
                </c:pt>
              </c:strCache>
            </c:strRef>
          </c:tx>
          <c:spPr>
            <a:solidFill>
              <a:schemeClr val="accent1">
                <a:shade val="65000"/>
              </a:schemeClr>
            </a:solidFill>
            <a:ln>
              <a:noFill/>
            </a:ln>
            <a:effectLst/>
          </c:spPr>
          <c:invertIfNegative val="0"/>
          <c:cat>
            <c:strLit>
              <c:ptCount val="1"/>
            </c:strLit>
          </c:cat>
          <c:val>
            <c:numRef>
              <c:f>'[2]Montage financier'!#REF!</c:f>
              <c:numCache>
                <c:formatCode>General</c:formatCode>
                <c:ptCount val="1"/>
                <c:pt idx="0">
                  <c:v>1</c:v>
                </c:pt>
              </c:numCache>
            </c:numRef>
          </c:val>
          <c:extLst>
            <c:ext xmlns:c16="http://schemas.microsoft.com/office/drawing/2014/chart" uri="{C3380CC4-5D6E-409C-BE32-E72D297353CC}">
              <c16:uniqueId val="{00000002-3905-4929-BF28-BAB8444973B3}"/>
            </c:ext>
          </c:extLst>
        </c:ser>
        <c:dLbls>
          <c:showLegendKey val="0"/>
          <c:showVal val="0"/>
          <c:showCatName val="0"/>
          <c:showSerName val="0"/>
          <c:showPercent val="0"/>
          <c:showBubbleSize val="0"/>
        </c:dLbls>
        <c:gapWidth val="32"/>
        <c:axId val="407465904"/>
        <c:axId val="1"/>
      </c:barChart>
      <c:catAx>
        <c:axId val="407465904"/>
        <c:scaling>
          <c:orientation val="minMax"/>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majorGridlines>
          <c:spPr>
            <a:ln w="9525" cap="flat" cmpd="sng" algn="ctr">
              <a:solidFill>
                <a:schemeClr val="tx2">
                  <a:lumMod val="60000"/>
                  <a:lumOff val="40000"/>
                </a:schemeClr>
              </a:solidFill>
              <a:prstDash val="solid"/>
              <a:round/>
            </a:ln>
            <a:effectLst/>
          </c:spPr>
        </c:majorGridlines>
        <c:numFmt formatCode="#,##0\ &quot;€&quot;" sourceLinked="0"/>
        <c:majorTickMark val="out"/>
        <c:minorTickMark val="none"/>
        <c:tickLblPos val="nextTo"/>
        <c:spPr>
          <a:noFill/>
          <a:ln w="9525" cap="flat" cmpd="sng" algn="ctr">
            <a:solidFill>
              <a:schemeClr val="tx2">
                <a:lumMod val="60000"/>
                <a:lumOff val="40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fr-FR"/>
          </a:p>
        </c:txPr>
        <c:crossAx val="407465904"/>
        <c:crosses val="autoZero"/>
        <c:crossBetween val="between"/>
        <c:dispUnits>
          <c:builtInUnit val="thousands"/>
          <c:dispUnitsLbl>
            <c:layout>
              <c:manualLayout>
                <c:xMode val="edge"/>
                <c:yMode val="edge"/>
                <c:x val="1.661150461181652E-2"/>
                <c:y val="0.85525127780080135"/>
              </c:manualLayout>
            </c:layout>
            <c:tx>
              <c:rich>
                <a:bodyPr rot="0" spcFirstLastPara="1" vertOverflow="ellipsis" vert="horz" wrap="square" anchor="ctr" anchorCtr="1"/>
                <a:lstStyle/>
                <a:p>
                  <a:pPr>
                    <a:defRPr sz="1000" b="0" i="0" u="none" strike="noStrike" kern="1200" cap="none" spc="30" baseline="0">
                      <a:solidFill>
                        <a:schemeClr val="tx2"/>
                      </a:solidFill>
                      <a:latin typeface="+mn-lt"/>
                      <a:ea typeface="+mn-ea"/>
                      <a:cs typeface="+mn-cs"/>
                    </a:defRPr>
                  </a:pPr>
                  <a:r>
                    <a:rPr lang="fr-FR" sz="1000" b="0" i="0" cap="none" spc="30" baseline="0">
                      <a:solidFill>
                        <a:schemeClr val="tx2"/>
                      </a:solidFill>
                    </a:rPr>
                    <a:t>En milliers</a:t>
                  </a:r>
                </a:p>
              </c:rich>
            </c:tx>
            <c:spPr>
              <a:noFill/>
              <a:ln w="25400">
                <a:noFill/>
              </a:ln>
            </c:spPr>
          </c:dispUnitsLbl>
        </c:dispUnits>
      </c:valAx>
      <c:spPr>
        <a:noFill/>
        <a:ln w="25400">
          <a:noFill/>
        </a:ln>
      </c:spPr>
    </c:plotArea>
    <c:legend>
      <c:legendPos val="t"/>
      <c:layout>
        <c:manualLayout>
          <c:xMode val="edge"/>
          <c:yMode val="edge"/>
          <c:x val="2.4794772993801302E-4"/>
          <c:y val="0.26485709283570924"/>
          <c:w val="0.52519012103051554"/>
          <c:h val="0.14388451443569553"/>
        </c:manualLayout>
      </c:layout>
      <c:overlay val="0"/>
      <c:spPr>
        <a:noFill/>
        <a:ln w="25400">
          <a:noFill/>
        </a:ln>
      </c:spPr>
      <c:txPr>
        <a:bodyPr rot="0" spcFirstLastPara="1" vertOverflow="ellipsis" vert="horz" wrap="square" anchor="ctr" anchorCtr="1"/>
        <a:lstStyle/>
        <a:p>
          <a:pPr>
            <a:defRPr sz="1200" b="0" i="0" u="none" strike="noStrike" kern="1200" cap="all" baseline="0">
              <a:solidFill>
                <a:schemeClr val="tx2"/>
              </a:solidFill>
              <a:latin typeface="+mn-lt"/>
              <a:ea typeface="+mn-ea"/>
              <a:cs typeface="+mn-cs"/>
            </a:defRPr>
          </a:pPr>
          <a:endParaRPr lang="fr-FR"/>
        </a:p>
      </c:txPr>
    </c:legend>
    <c:plotVisOnly val="1"/>
    <c:dispBlanksAs val="gap"/>
    <c:showDLblsOverMax val="0"/>
  </c:chart>
  <c:spPr>
    <a:noFill/>
    <a:ln w="9525">
      <a:noFill/>
    </a:ln>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'[3]Annexe 14_Coûts détaillés'!$B$10</c:f>
          <c:strCache>
            <c:ptCount val="1"/>
            <c:pt idx="0">
              <c:v>Description</c:v>
            </c:pt>
          </c:strCache>
        </c:strRef>
      </c:tx>
      <c:layout>
        <c:manualLayout>
          <c:xMode val="edge"/>
          <c:yMode val="edge"/>
          <c:x val="2.0478452918729805E-2"/>
          <c:y val="4.4321591380024866E-2"/>
        </c:manualLayout>
      </c:layout>
      <c:overlay val="0"/>
      <c:spPr>
        <a:noFill/>
        <a:ln w="25400">
          <a:noFill/>
        </a:ln>
      </c:spPr>
      <c:txPr>
        <a:bodyPr rot="0" spcFirstLastPara="1" vertOverflow="ellipsis" vert="horz" wrap="square" anchor="ctr" anchorCtr="1"/>
        <a:lstStyle/>
        <a:p>
          <a:pPr>
            <a:defRPr sz="2200" b="0" i="0" u="none" strike="noStrike" kern="1200" cap="all" baseline="0">
              <a:solidFill>
                <a:schemeClr val="accent1"/>
              </a:solidFill>
              <a:latin typeface="+mj-lt"/>
              <a:ea typeface="+mn-ea"/>
              <a:cs typeface="+mn-cs"/>
            </a:defRPr>
          </a:pPr>
          <a:endParaRPr lang="fr-FR"/>
        </a:p>
      </c:txPr>
    </c:title>
    <c:autoTitleDeleted val="0"/>
    <c:plotArea>
      <c:layout>
        <c:manualLayout>
          <c:layoutTarget val="inner"/>
          <c:xMode val="edge"/>
          <c:yMode val="edge"/>
          <c:x val="2.8170039443319767E-2"/>
          <c:y val="0.47319353501864903"/>
          <c:w val="0.92740343627259358"/>
          <c:h val="0.22721887227259591"/>
        </c:manualLayout>
      </c:layout>
      <c:barChart>
        <c:barDir val="bar"/>
        <c:grouping val="clustered"/>
        <c:varyColors val="0"/>
        <c:ser>
          <c:idx val="0"/>
          <c:order val="0"/>
          <c:tx>
            <c:strRef>
              <c:f>'[5]Annexe 3_coûts détaillés'!#REF!</c:f>
              <c:strCache>
                <c:ptCount val="1"/>
                <c:pt idx="0">
                  <c:v>#REF!</c:v>
                </c:pt>
              </c:strCache>
            </c:strRef>
          </c:tx>
          <c:spPr>
            <a:solidFill>
              <a:schemeClr val="accent1">
                <a:tint val="65000"/>
              </a:schemeClr>
            </a:solidFill>
            <a:ln>
              <a:noFill/>
            </a:ln>
            <a:effectLst/>
          </c:spPr>
          <c:invertIfNegative val="0"/>
          <c:cat>
            <c:strLit>
              <c:ptCount val="1"/>
            </c:strLit>
          </c:cat>
          <c:val>
            <c:numRef>
              <c:f>'[2]Montage financier'!#REF!</c:f>
              <c:numCache>
                <c:formatCode>General</c:formatCode>
                <c:ptCount val="1"/>
                <c:pt idx="0">
                  <c:v>1</c:v>
                </c:pt>
              </c:numCache>
            </c:numRef>
          </c:val>
          <c:extLst>
            <c:ext xmlns:c16="http://schemas.microsoft.com/office/drawing/2014/chart" uri="{C3380CC4-5D6E-409C-BE32-E72D297353CC}">
              <c16:uniqueId val="{00000000-4003-474B-9F8A-E0AB97B68577}"/>
            </c:ext>
          </c:extLst>
        </c:ser>
        <c:ser>
          <c:idx val="1"/>
          <c:order val="1"/>
          <c:tx>
            <c:strRef>
              <c:f>'[5]Annexe 3_coûts détaillés'!#REF!</c:f>
              <c:strCache>
                <c:ptCount val="1"/>
                <c:pt idx="0">
                  <c:v>#REF!</c:v>
                </c:pt>
              </c:strCache>
            </c:strRef>
          </c:tx>
          <c:spPr>
            <a:solidFill>
              <a:srgbClr val="73B5C2"/>
            </a:solidFill>
            <a:ln w="25400">
              <a:noFill/>
            </a:ln>
          </c:spPr>
          <c:invertIfNegative val="0"/>
          <c:cat>
            <c:strLit>
              <c:ptCount val="1"/>
            </c:strLit>
          </c:cat>
          <c:val>
            <c:numRef>
              <c:f>'[2]Montage financier'!#REF!</c:f>
              <c:numCache>
                <c:formatCode>General</c:formatCode>
                <c:ptCount val="1"/>
                <c:pt idx="0">
                  <c:v>1</c:v>
                </c:pt>
              </c:numCache>
            </c:numRef>
          </c:val>
          <c:extLst>
            <c:ext xmlns:c16="http://schemas.microsoft.com/office/drawing/2014/chart" uri="{C3380CC4-5D6E-409C-BE32-E72D297353CC}">
              <c16:uniqueId val="{00000001-4003-474B-9F8A-E0AB97B68577}"/>
            </c:ext>
          </c:extLst>
        </c:ser>
        <c:ser>
          <c:idx val="2"/>
          <c:order val="2"/>
          <c:tx>
            <c:strRef>
              <c:f>'Coûts réels-SPII'!$C$11</c:f>
              <c:strCache>
                <c:ptCount val="1"/>
                <c:pt idx="0">
                  <c:v>Montant avant taxes</c:v>
                </c:pt>
              </c:strCache>
            </c:strRef>
          </c:tx>
          <c:spPr>
            <a:solidFill>
              <a:schemeClr val="accent1">
                <a:shade val="65000"/>
              </a:schemeClr>
            </a:solidFill>
            <a:ln>
              <a:noFill/>
            </a:ln>
            <a:effectLst/>
          </c:spPr>
          <c:invertIfNegative val="0"/>
          <c:cat>
            <c:strLit>
              <c:ptCount val="1"/>
            </c:strLit>
          </c:cat>
          <c:val>
            <c:numRef>
              <c:f>'[2]Montage financier'!#REF!</c:f>
              <c:numCache>
                <c:formatCode>General</c:formatCode>
                <c:ptCount val="1"/>
                <c:pt idx="0">
                  <c:v>1</c:v>
                </c:pt>
              </c:numCache>
            </c:numRef>
          </c:val>
          <c:extLst>
            <c:ext xmlns:c16="http://schemas.microsoft.com/office/drawing/2014/chart" uri="{C3380CC4-5D6E-409C-BE32-E72D297353CC}">
              <c16:uniqueId val="{00000002-4003-474B-9F8A-E0AB97B68577}"/>
            </c:ext>
          </c:extLst>
        </c:ser>
        <c:dLbls>
          <c:showLegendKey val="0"/>
          <c:showVal val="0"/>
          <c:showCatName val="0"/>
          <c:showSerName val="0"/>
          <c:showPercent val="0"/>
          <c:showBubbleSize val="0"/>
        </c:dLbls>
        <c:gapWidth val="32"/>
        <c:axId val="407465904"/>
        <c:axId val="1"/>
      </c:barChart>
      <c:catAx>
        <c:axId val="407465904"/>
        <c:scaling>
          <c:orientation val="minMax"/>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majorGridlines>
          <c:spPr>
            <a:ln w="9525" cap="flat" cmpd="sng" algn="ctr">
              <a:solidFill>
                <a:schemeClr val="tx2">
                  <a:lumMod val="60000"/>
                  <a:lumOff val="40000"/>
                </a:schemeClr>
              </a:solidFill>
              <a:prstDash val="solid"/>
              <a:round/>
            </a:ln>
            <a:effectLst/>
          </c:spPr>
        </c:majorGridlines>
        <c:numFmt formatCode="#,##0\ &quot;€&quot;" sourceLinked="0"/>
        <c:majorTickMark val="out"/>
        <c:minorTickMark val="none"/>
        <c:tickLblPos val="nextTo"/>
        <c:spPr>
          <a:noFill/>
          <a:ln w="9525" cap="flat" cmpd="sng" algn="ctr">
            <a:solidFill>
              <a:schemeClr val="tx2">
                <a:lumMod val="60000"/>
                <a:lumOff val="40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fr-FR"/>
          </a:p>
        </c:txPr>
        <c:crossAx val="407465904"/>
        <c:crosses val="autoZero"/>
        <c:crossBetween val="between"/>
        <c:dispUnits>
          <c:builtInUnit val="thousands"/>
          <c:dispUnitsLbl>
            <c:layout>
              <c:manualLayout>
                <c:xMode val="edge"/>
                <c:yMode val="edge"/>
                <c:x val="1.661150461181652E-2"/>
                <c:y val="0.85525127780080135"/>
              </c:manualLayout>
            </c:layout>
            <c:tx>
              <c:rich>
                <a:bodyPr rot="0" spcFirstLastPara="1" vertOverflow="ellipsis" vert="horz" wrap="square" anchor="ctr" anchorCtr="1"/>
                <a:lstStyle/>
                <a:p>
                  <a:pPr>
                    <a:defRPr sz="1000" b="0" i="0" u="none" strike="noStrike" kern="1200" cap="none" spc="30" baseline="0">
                      <a:solidFill>
                        <a:schemeClr val="tx2"/>
                      </a:solidFill>
                      <a:latin typeface="+mn-lt"/>
                      <a:ea typeface="+mn-ea"/>
                      <a:cs typeface="+mn-cs"/>
                    </a:defRPr>
                  </a:pPr>
                  <a:r>
                    <a:rPr lang="fr-FR" sz="1000" b="0" i="0" cap="none" spc="30" baseline="0">
                      <a:solidFill>
                        <a:schemeClr val="tx2"/>
                      </a:solidFill>
                    </a:rPr>
                    <a:t>En milliers</a:t>
                  </a:r>
                </a:p>
              </c:rich>
            </c:tx>
            <c:spPr>
              <a:noFill/>
              <a:ln w="25400">
                <a:noFill/>
              </a:ln>
            </c:spPr>
          </c:dispUnitsLbl>
        </c:dispUnits>
      </c:valAx>
      <c:spPr>
        <a:noFill/>
        <a:ln w="25400">
          <a:noFill/>
        </a:ln>
      </c:spPr>
    </c:plotArea>
    <c:legend>
      <c:legendPos val="t"/>
      <c:layout>
        <c:manualLayout>
          <c:xMode val="edge"/>
          <c:yMode val="edge"/>
          <c:x val="2.4794772993801302E-4"/>
          <c:y val="0.26485709283570924"/>
          <c:w val="0.52519012103051554"/>
          <c:h val="0.14388451443569553"/>
        </c:manualLayout>
      </c:layout>
      <c:overlay val="0"/>
      <c:spPr>
        <a:noFill/>
        <a:ln w="25400">
          <a:noFill/>
        </a:ln>
      </c:spPr>
      <c:txPr>
        <a:bodyPr rot="0" spcFirstLastPara="1" vertOverflow="ellipsis" vert="horz" wrap="square" anchor="ctr" anchorCtr="1"/>
        <a:lstStyle/>
        <a:p>
          <a:pPr>
            <a:defRPr sz="1200" b="0" i="0" u="none" strike="noStrike" kern="1200" cap="all" baseline="0">
              <a:solidFill>
                <a:schemeClr val="tx2"/>
              </a:solidFill>
              <a:latin typeface="+mn-lt"/>
              <a:ea typeface="+mn-ea"/>
              <a:cs typeface="+mn-cs"/>
            </a:defRPr>
          </a:pPr>
          <a:endParaRPr lang="fr-FR"/>
        </a:p>
      </c:txPr>
    </c:legend>
    <c:plotVisOnly val="1"/>
    <c:dispBlanksAs val="gap"/>
    <c:showDLblsOverMax val="0"/>
  </c:chart>
  <c:spPr>
    <a:noFill/>
    <a:ln w="9525">
      <a:noFill/>
    </a:ln>
  </c:spPr>
  <c:txPr>
    <a:bodyPr/>
    <a:lstStyle/>
    <a:p>
      <a:pPr>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xdr:from>
      <xdr:col>0</xdr:col>
      <xdr:colOff>76200</xdr:colOff>
      <xdr:row>8</xdr:row>
      <xdr:rowOff>0</xdr:rowOff>
    </xdr:from>
    <xdr:to>
      <xdr:col>3</xdr:col>
      <xdr:colOff>95250</xdr:colOff>
      <xdr:row>8</xdr:row>
      <xdr:rowOff>0</xdr:rowOff>
    </xdr:to>
    <xdr:graphicFrame macro="">
      <xdr:nvGraphicFramePr>
        <xdr:cNvPr id="2" name="Revenue" descr="Bar chart comparing Prior, Proposed and Actual revenue for the fiscal year.">
          <a:extLst>
            <a:ext uri="{FF2B5EF4-FFF2-40B4-BE49-F238E27FC236}">
              <a16:creationId xmlns:a16="http://schemas.microsoft.com/office/drawing/2014/main" id="{4438A9CF-BB21-492E-AD26-4B207200D5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8</xdr:row>
      <xdr:rowOff>0</xdr:rowOff>
    </xdr:from>
    <xdr:to>
      <xdr:col>11</xdr:col>
      <xdr:colOff>95250</xdr:colOff>
      <xdr:row>8</xdr:row>
      <xdr:rowOff>0</xdr:rowOff>
    </xdr:to>
    <xdr:graphicFrame macro="">
      <xdr:nvGraphicFramePr>
        <xdr:cNvPr id="2" name="Revenue" descr="Bar chart comparing Prior, Proposed and Actual revenue for the fiscal year.">
          <a:extLst>
            <a:ext uri="{FF2B5EF4-FFF2-40B4-BE49-F238E27FC236}">
              <a16:creationId xmlns:a16="http://schemas.microsoft.com/office/drawing/2014/main" id="{56059191-147C-4011-9EEB-56C335DC68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10</xdr:row>
      <xdr:rowOff>0</xdr:rowOff>
    </xdr:from>
    <xdr:to>
      <xdr:col>6</xdr:col>
      <xdr:colOff>0</xdr:colOff>
      <xdr:row>10</xdr:row>
      <xdr:rowOff>0</xdr:rowOff>
    </xdr:to>
    <xdr:graphicFrame macro="">
      <xdr:nvGraphicFramePr>
        <xdr:cNvPr id="2" name="Revenue" descr="Bar chart comparing Prior, Proposed and Actual revenue for the fiscal year.">
          <a:extLst>
            <a:ext uri="{FF2B5EF4-FFF2-40B4-BE49-F238E27FC236}">
              <a16:creationId xmlns:a16="http://schemas.microsoft.com/office/drawing/2014/main" id="{ACB5CF9B-5B67-483F-873A-AA1D0AF40E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mes.reseau.intra\Prive\R06C005A\MFA-DGSGEE-DFISG\PUBLIC\100-Planification-organisation\117-Risques-Optimisation-Processus\Processus%20Proc&#233;dures\INFRA%20%20PFI%20SPII\PFI%20-%20SPII\Processus%20-%20Versements%20-PFI\PFI_Annexes_%209%20-11-14%20_Versements.xlsx?B3590C4C" TargetMode="External"/><Relationship Id="rId1" Type="http://schemas.openxmlformats.org/officeDocument/2006/relationships/externalLinkPath" Target="file:///\\B3590C4C\PFI_Annexes_%209%20-11-14%20_Versements.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mes.reseau.intra\065$\Prive\R06C005A\MFA-DGSGEE-DFISG\PUBLIC\100-Planification-organisation\117-Risques-Optimisation-Processus\Processus%20Proc&#233;dures\INFRA%20%20PFI%20SPII\PFI%20-%20SPII\Versements%20PFI\PFI_Annexes%20prescrites_2022\PFI_Suivi_Proj-futurs.xlsx?6CEEEE0D" TargetMode="External"/><Relationship Id="rId1" Type="http://schemas.openxmlformats.org/officeDocument/2006/relationships/externalLinkPath" Target="file:///\\6CEEEE0D\PFI_Suivi_Proj-futurs.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mes.reseau.intra\Prive\R06C005A\MFA-DGSGEE-DFISG\PUBLIC\100-Planification-organisation\117-Risques-Optimisation-Processus\Processus\INFRA%20%20PFI%20SPII\PFI%20-%20SPII\Processus%20-%20Versements%20-PFI\PFI_Annexes_%209%20-11-14%20_Versements.xlsx?848C28CF" TargetMode="External"/><Relationship Id="rId1" Type="http://schemas.openxmlformats.org/officeDocument/2006/relationships/externalLinkPath" Target="file:///\\848C28CF\PFI_Annexes_%209%20-11-14%20_Verse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ommaire"/>
      <sheetName val="DV#T ou DV#P"/>
      <sheetName val="V#1"/>
      <sheetName val="RD#1DV#2 "/>
      <sheetName val="RD#2-DV#3 "/>
      <sheetName val="RD#3-DV#4 "/>
      <sheetName val="RD#4-DV#5 "/>
      <sheetName val="RD#5"/>
      <sheetName val="RD#6 - DV#6"/>
      <sheetName val="Suivi du budget"/>
      <sheetName val="Annexe 11_Autres dépenses"/>
      <sheetName val="Annexe 14_Coûts détaillés"/>
      <sheetName val="Adm_déc_PFI"/>
      <sheetName val="Annexe 10.1_Budget préliminaire"/>
      <sheetName val="Annexe 10.2_Financement Projet"/>
      <sheetName val="Annexe 14_Budget Final"/>
      <sheetName val="Feuil2"/>
      <sheetName val="Montage financier"/>
      <sheetName val="Annexe 10_Autres dépenses"/>
      <sheetName val="DV#1"/>
    </sheetNames>
    <sheetDataSet>
      <sheetData sheetId="0"/>
      <sheetData sheetId="1">
        <row r="3">
          <cell r="C3" t="str">
            <v>Sélectionner</v>
          </cell>
        </row>
      </sheetData>
      <sheetData sheetId="2"/>
      <sheetData sheetId="3"/>
      <sheetData sheetId="4"/>
      <sheetData sheetId="5"/>
      <sheetData sheetId="6"/>
      <sheetData sheetId="7"/>
      <sheetData sheetId="8"/>
      <sheetData sheetId="9">
        <row r="14">
          <cell r="I14">
            <v>0</v>
          </cell>
        </row>
      </sheetData>
      <sheetData sheetId="10">
        <row r="19">
          <cell r="G19">
            <v>0</v>
          </cell>
        </row>
      </sheetData>
      <sheetData sheetId="11"/>
      <sheetData sheetId="12"/>
      <sheetData sheetId="13" refreshError="1"/>
      <sheetData sheetId="14">
        <row r="8">
          <cell r="B8" t="str">
            <v>Description</v>
          </cell>
        </row>
      </sheetData>
      <sheetData sheetId="15">
        <row r="8">
          <cell r="B8" t="str">
            <v>Sources de financement</v>
          </cell>
        </row>
      </sheetData>
      <sheetData sheetId="16"/>
      <sheetData sheetId="17"/>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ambule"/>
      <sheetName val="Sommaire_Annexes"/>
      <sheetName val="Sommaire_Versements"/>
      <sheetName val="Annexe 1"/>
      <sheetName val="Annexe 2_DV#T ou DV#P"/>
      <sheetName val="DV#1"/>
      <sheetName val="DV#2 "/>
      <sheetName val="RD#2-DV#3 "/>
      <sheetName val="RD#3-DV#4 "/>
      <sheetName val="RD#4-DV#5 "/>
      <sheetName val="RD#5"/>
      <sheetName val="RD#6 - DV#6"/>
      <sheetName val="Suivi du budget"/>
      <sheetName val="Annexe 3"/>
      <sheetName val="Annexe 4"/>
      <sheetName val="Annexe 5"/>
      <sheetName val="Annexe 6"/>
      <sheetName val="Annexe 7_modalités"/>
      <sheetName val="Annexe 7_calcul"/>
      <sheetName val="Annexe 8"/>
      <sheetName val="Annexe 9"/>
      <sheetName val="Annexe 10"/>
      <sheetName val="Annexe 11_Autres dépenses"/>
      <sheetName val="Annexe 12.1_Budget préliminaire"/>
      <sheetName val="Annexe 12.2_Financement Projet"/>
      <sheetName val="Annexe 13"/>
      <sheetName val="Annexe 14"/>
      <sheetName val="Annexe 15"/>
      <sheetName val="Annexe 16_Budget final"/>
      <sheetName val="Instructions"/>
      <sheetName val="Sommaire"/>
      <sheetName val="DV#T ou DV#P"/>
      <sheetName val="Adm_déc_PFI"/>
      <sheetName val="Montage financier"/>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row r="9">
          <cell r="B9" t="str">
            <v>Description des dépenses RD#6</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row r="9">
          <cell r="I9">
            <v>0</v>
          </cell>
        </row>
      </sheetData>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ommaire"/>
      <sheetName val="DV#T ou DV#P"/>
      <sheetName val="V#1"/>
      <sheetName val="RD#1DV#2 "/>
      <sheetName val="RD#2-DV#3 "/>
      <sheetName val="RD#3-DV#4 "/>
      <sheetName val="RD#4-DV#5 "/>
      <sheetName val="RD#5"/>
      <sheetName val="RD#6 - DV#6"/>
      <sheetName val="Suivi du budget"/>
      <sheetName val="Annexe 11_Autres dépenses"/>
      <sheetName val="Annexe 14_Coûts détaillés"/>
      <sheetName val="DV#1"/>
      <sheetName val="Annexe 3_coûts détaillés"/>
      <sheetName val="Annexe 10"/>
      <sheetName val="Montage financier"/>
      <sheetName val="Annexe 10_Autres dépenses"/>
    </sheetNames>
    <sheetDataSet>
      <sheetData sheetId="0"/>
      <sheetData sheetId="1">
        <row r="4">
          <cell r="D4" t="str">
            <v>Sélectionner</v>
          </cell>
        </row>
      </sheetData>
      <sheetData sheetId="2"/>
      <sheetData sheetId="3"/>
      <sheetData sheetId="4"/>
      <sheetData sheetId="5"/>
      <sheetData sheetId="6"/>
      <sheetData sheetId="7"/>
      <sheetData sheetId="8"/>
      <sheetData sheetId="9"/>
      <sheetData sheetId="10"/>
      <sheetData sheetId="11"/>
      <sheetData sheetId="12">
        <row r="10">
          <cell r="B10" t="str">
            <v>Description</v>
          </cell>
        </row>
      </sheetData>
      <sheetData sheetId="13" refreshError="1"/>
      <sheetData sheetId="14" refreshError="1"/>
      <sheetData sheetId="15" refreshError="1"/>
      <sheetData sheetId="16" refreshError="1"/>
      <sheetData sheetId="1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2C6D7F-66C1-400E-8F56-E3BD9AE8C9FE}" name="TableauChiffreAffaires4578914" displayName="TableauChiffreAffaires4578914" ref="B9:D23" totalsRowShown="0" headerRowDxfId="45" dataDxfId="44" totalsRowDxfId="43">
  <tableColumns count="3">
    <tableColumn id="1" xr3:uid="{DCB47828-6691-46DB-93FD-41A4B4AA5779}" name="Description des dépenses " dataDxfId="42"/>
    <tableColumn id="2" xr3:uid="{04C2B200-6A61-40C1-BD62-0B3788CE59F9}" name="Montant                                                     " dataDxfId="41" totalsRowDxfId="40"/>
    <tableColumn id="7" xr3:uid="{2A32BD29-AA5D-4B5E-B290-71E80BB02EEA}" name="Vérification facture" dataDxfId="39" totalsRowDxfId="38"/>
  </tableColumns>
  <tableStyleInfo name="Non-Profit Budget"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100A47A-777F-48CD-B065-F3B1B3982CBF}" name="TableauChiffreAffaires9101111" displayName="TableauChiffreAffaires9101111" ref="B9:L21" totalsRowShown="0" headerRowDxfId="36" dataDxfId="35" totalsRowDxfId="34">
  <tableColumns count="11">
    <tableColumn id="1" xr3:uid="{ECBDC16F-9EFF-4E63-B7A2-C060772EFF88}" name="Enveloppe" dataDxfId="33"/>
    <tableColumn id="2" xr3:uid="{DB88FBD7-97B5-4C5E-A30C-49DEF17EA1B3}" name="Catégorie de dépenses" dataDxfId="32" totalsRowDxfId="31"/>
    <tableColumn id="8" xr3:uid="{F0FF3FDF-9211-4ED0-8F11-C5EB86B07ED2}" name="Fournisseur" dataDxfId="30" totalsRowDxfId="29"/>
    <tableColumn id="3" xr3:uid="{77801096-7ED6-4BD9-9DB3-C38D50536E8E}" name="Référence facture" dataDxfId="28"/>
    <tableColumn id="11" xr3:uid="{8087F542-AC6D-4333-82CA-69E3B4C0098B}" name="Date de la facture " dataDxfId="27"/>
    <tableColumn id="4" xr3:uid="{8D2AEE2D-BA69-4921-8F99-2B0BF8CD000A}" name="Montant avant taxes" dataDxfId="26"/>
    <tableColumn id="9" xr3:uid="{FB454D12-1F11-4C4E-95CA-14ED5F2DF1C9}" name="TPS                    5%" dataDxfId="25">
      <calculatedColumnFormula>TableauChiffreAffaires9101111[[#This Row],[Montant avant taxes]]*5%</calculatedColumnFormula>
    </tableColumn>
    <tableColumn id="10" xr3:uid="{5AE48F5B-A5D1-40AA-B790-255E1CC0C60A}" name="TVQ                    9,975%" dataDxfId="24">
      <calculatedColumnFormula>TableauChiffreAffaires9101111[[#This Row],[Montant avant taxes]]*9.975%</calculatedColumnFormula>
    </tableColumn>
    <tableColumn id="5" xr3:uid="{0252A088-4AF9-45EB-9EF0-EE274BB98EE8}" name="Total avec   100% des taxes" dataDxfId="23">
      <calculatedColumnFormula>TableauChiffreAffaires9101111[[#This Row],[Montant avant taxes]]+TableauChiffreAffaires9101111[[#This Row],[TPS                    5%]]+TableauChiffreAffaires9101111[[#This Row],[TVQ                    9,975%]]</calculatedColumnFormula>
    </tableColumn>
    <tableColumn id="6" xr3:uid="{2653BD32-5867-460E-9A2F-5BB236A65CF5}" name="Total  avec  50% des taxes" dataDxfId="22">
      <calculatedColumnFormula>TableauChiffreAffaires9101111[[#This Row],[Montant avant taxes]]+(TableauChiffreAffaires9101111[[#This Row],[TPS                    5%]]/2)+(TableauChiffreAffaires9101111[[#This Row],[TVQ                    9,975%]]/2)</calculatedColumnFormula>
    </tableColumn>
    <tableColumn id="7" xr3:uid="{9852A7A9-4B91-4C27-B483-5F4BA0D4EF73}" name="Vérification facture" dataDxfId="21" totalsRowDxfId="20"/>
  </tableColumns>
  <tableStyleInfo name="Non-Profit Budget"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D121405-EFBE-4812-ACED-AD695747D110}" name="TableauChiffreAffaires9101112" displayName="TableauChiffreAffaires9101112" ref="B11:F62" totalsRowShown="0" headerRowDxfId="7" dataDxfId="6" totalsRowDxfId="5">
  <tableColumns count="5">
    <tableColumn id="1" xr3:uid="{E1D84259-3A0A-4221-AEC6-0917D7E92E81}" name="Description" dataDxfId="4"/>
    <tableColumn id="4" xr3:uid="{D33C8375-C61E-4C31-B529-FFE0F18ED32F}" name="Montant avant taxes" dataDxfId="3">
      <calculatedColumnFormula>SUM(C3:C11)</calculatedColumnFormula>
    </tableColumn>
    <tableColumn id="9" xr3:uid="{81479ED3-189E-4362-BBBE-16577AF88231}" name="Taxes 100%                                                     " dataDxfId="2">
      <calculatedColumnFormula>SUM(D3:D11)</calculatedColumnFormula>
    </tableColumn>
    <tableColumn id="5" xr3:uid="{5E758E2F-8C57-454D-8775-E408427DA13F}" name="Total avec 100% des taxes" dataDxfId="1">
      <calculatedColumnFormula>SUM(E3:E11)</calculatedColumnFormula>
    </tableColumn>
    <tableColumn id="6" xr3:uid="{88106347-80E1-4591-817E-919D5AD4D830}" name="Coûts du projet avec 50% des taxes" dataDxfId="0">
      <calculatedColumnFormula>SUM(F3:F11)</calculatedColumnFormula>
    </tableColumn>
  </tableColumns>
  <tableStyleInfo name="Non-Profit Budget" showFirstColumn="1"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2.xml"/><Relationship Id="rId4" Type="http://schemas.openxmlformats.org/officeDocument/2006/relationships/image" Target="../media/image1.png"/></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3.xml"/><Relationship Id="rId4"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A9F71-C96E-4508-A82B-3659F01C6AF5}">
  <sheetPr>
    <tabColor theme="4"/>
    <pageSetUpPr autoPageBreaks="0" fitToPage="1"/>
  </sheetPr>
  <dimension ref="A1:O49"/>
  <sheetViews>
    <sheetView showGridLines="0" showZeros="0" tabSelected="1" view="pageLayout" zoomScaleNormal="100" workbookViewId="0">
      <selection activeCell="G18" sqref="G18"/>
    </sheetView>
  </sheetViews>
  <sheetFormatPr baseColWidth="10" defaultColWidth="9.140625" defaultRowHeight="24" customHeight="1" x14ac:dyDescent="0.25"/>
  <cols>
    <col min="1" max="1" width="2.85546875" customWidth="1"/>
    <col min="2" max="2" width="37.7109375" customWidth="1"/>
    <col min="3" max="3" width="31.140625" customWidth="1"/>
    <col min="4" max="4" width="17.140625" customWidth="1"/>
    <col min="5" max="5" width="0.5703125" customWidth="1"/>
    <col min="6" max="6" width="27.28515625" customWidth="1"/>
    <col min="7" max="7" width="15.7109375" customWidth="1"/>
    <col min="8" max="8" width="15.140625" customWidth="1"/>
    <col min="9" max="9" width="17.7109375" customWidth="1"/>
    <col min="10" max="10" width="17.5703125" customWidth="1"/>
    <col min="11" max="11" width="12.140625" customWidth="1"/>
    <col min="12" max="12" width="13.7109375" customWidth="1"/>
    <col min="13" max="13" width="16.85546875" customWidth="1"/>
    <col min="14" max="14" width="24.28515625" customWidth="1"/>
  </cols>
  <sheetData>
    <row r="1" spans="2:15" ht="31.5" customHeight="1" x14ac:dyDescent="0.25">
      <c r="B1" s="90" t="s">
        <v>44</v>
      </c>
      <c r="C1" s="90"/>
      <c r="D1" s="90"/>
      <c r="E1" s="90"/>
      <c r="F1" s="90"/>
      <c r="G1" s="240">
        <f>C4</f>
        <v>0</v>
      </c>
      <c r="H1" s="241"/>
      <c r="I1" s="242"/>
    </row>
    <row r="2" spans="2:15" ht="3.75" customHeight="1" x14ac:dyDescent="0.7">
      <c r="B2" s="1"/>
      <c r="C2" s="1"/>
    </row>
    <row r="3" spans="2:15" ht="32.25" customHeight="1" x14ac:dyDescent="0.25">
      <c r="B3" s="91" t="s">
        <v>0</v>
      </c>
      <c r="C3" s="92" t="s">
        <v>1</v>
      </c>
      <c r="D3" s="3" t="s">
        <v>2</v>
      </c>
      <c r="E3" s="4"/>
      <c r="F3" s="93" t="s">
        <v>3</v>
      </c>
      <c r="G3" s="207" t="s">
        <v>1</v>
      </c>
      <c r="H3" s="207"/>
      <c r="I3" s="207"/>
    </row>
    <row r="4" spans="2:15" ht="20.100000000000001" customHeight="1" x14ac:dyDescent="0.25">
      <c r="B4" s="2" t="s">
        <v>4</v>
      </c>
      <c r="C4" s="5"/>
      <c r="D4" s="6" t="s">
        <v>1</v>
      </c>
      <c r="E4" s="7"/>
      <c r="F4" s="208" t="s">
        <v>5</v>
      </c>
      <c r="G4" s="209"/>
      <c r="H4" s="210"/>
      <c r="I4" s="211"/>
    </row>
    <row r="5" spans="2:15" ht="20.100000000000001" customHeight="1" x14ac:dyDescent="0.25">
      <c r="B5" s="2" t="s">
        <v>6</v>
      </c>
      <c r="C5" s="5"/>
      <c r="D5" s="8"/>
      <c r="E5" s="4"/>
      <c r="F5" s="208"/>
      <c r="G5" s="212"/>
      <c r="H5" s="213"/>
      <c r="I5" s="214"/>
    </row>
    <row r="6" spans="2:15" ht="22.5" customHeight="1" x14ac:dyDescent="0.3">
      <c r="B6" s="9" t="s">
        <v>7</v>
      </c>
      <c r="C6" s="10"/>
      <c r="D6" s="11"/>
      <c r="E6" s="12"/>
      <c r="F6" s="208"/>
      <c r="G6" s="215"/>
      <c r="H6" s="216"/>
      <c r="I6" s="217"/>
    </row>
    <row r="7" spans="2:15" ht="5.25" customHeight="1" x14ac:dyDescent="0.25">
      <c r="B7" s="13"/>
      <c r="C7" s="13"/>
    </row>
    <row r="8" spans="2:15" ht="12.75" customHeight="1" x14ac:dyDescent="0.25">
      <c r="B8" s="13"/>
      <c r="C8" s="13"/>
      <c r="D8" s="218" t="s">
        <v>8</v>
      </c>
      <c r="E8" s="219"/>
      <c r="F8" s="219"/>
      <c r="G8" s="219"/>
      <c r="H8" s="219"/>
      <c r="I8" s="220"/>
      <c r="J8" s="14"/>
      <c r="K8" s="15"/>
    </row>
    <row r="9" spans="2:15" ht="31.5" customHeight="1" x14ac:dyDescent="0.25">
      <c r="B9" s="16" t="s">
        <v>34</v>
      </c>
      <c r="C9" s="17" t="s">
        <v>9</v>
      </c>
      <c r="D9" s="18" t="s">
        <v>10</v>
      </c>
      <c r="F9" s="221" t="s">
        <v>41</v>
      </c>
      <c r="G9" s="221"/>
      <c r="H9" s="221"/>
      <c r="I9" s="19"/>
      <c r="J9" s="20"/>
      <c r="K9" s="21"/>
      <c r="M9" s="22"/>
      <c r="N9" s="22"/>
      <c r="O9" s="22"/>
    </row>
    <row r="10" spans="2:15" ht="21" customHeight="1" x14ac:dyDescent="0.25">
      <c r="B10" s="23"/>
      <c r="C10" s="24"/>
      <c r="D10" s="25" t="s">
        <v>1</v>
      </c>
      <c r="F10" s="207" t="s">
        <v>11</v>
      </c>
      <c r="G10" s="207"/>
      <c r="H10" s="207"/>
      <c r="I10" s="26"/>
    </row>
    <row r="11" spans="2:15" ht="18" customHeight="1" x14ac:dyDescent="0.25">
      <c r="B11" s="23"/>
      <c r="C11" s="27"/>
      <c r="D11" s="25" t="s">
        <v>1</v>
      </c>
      <c r="F11" s="231" t="s">
        <v>38</v>
      </c>
      <c r="G11" s="231"/>
      <c r="H11" s="231"/>
      <c r="I11" s="26"/>
    </row>
    <row r="12" spans="2:15" ht="18" customHeight="1" x14ac:dyDescent="0.25">
      <c r="B12" s="23"/>
      <c r="C12" s="27"/>
      <c r="D12" s="25" t="s">
        <v>1</v>
      </c>
      <c r="F12" s="232" t="s">
        <v>39</v>
      </c>
      <c r="G12" s="233"/>
      <c r="H12" s="234"/>
      <c r="I12" s="19"/>
    </row>
    <row r="13" spans="2:15" ht="20.100000000000001" customHeight="1" x14ac:dyDescent="0.25">
      <c r="B13" s="23"/>
      <c r="C13" s="27"/>
      <c r="D13" s="25" t="s">
        <v>1</v>
      </c>
      <c r="F13" s="235" t="s">
        <v>40</v>
      </c>
      <c r="G13" s="236"/>
      <c r="H13" s="237"/>
      <c r="I13" s="26"/>
    </row>
    <row r="14" spans="2:15" ht="20.100000000000001" customHeight="1" x14ac:dyDescent="0.25">
      <c r="B14" s="23"/>
      <c r="C14" s="27"/>
      <c r="D14" s="25" t="s">
        <v>1</v>
      </c>
      <c r="F14" s="238"/>
      <c r="G14" s="238"/>
      <c r="H14" s="238"/>
      <c r="I14" s="28"/>
    </row>
    <row r="15" spans="2:15" ht="20.100000000000001" customHeight="1" x14ac:dyDescent="0.25">
      <c r="B15" s="23"/>
      <c r="C15" s="27"/>
      <c r="D15" s="25" t="s">
        <v>1</v>
      </c>
      <c r="F15" s="239"/>
      <c r="G15" s="239"/>
      <c r="H15" s="239"/>
      <c r="I15" s="96"/>
    </row>
    <row r="16" spans="2:15" ht="20.100000000000001" customHeight="1" x14ac:dyDescent="0.25">
      <c r="B16" s="23"/>
      <c r="C16" s="29"/>
      <c r="D16" s="25" t="s">
        <v>1</v>
      </c>
      <c r="F16" s="97"/>
      <c r="G16" s="97"/>
      <c r="H16" s="97"/>
      <c r="I16" s="98"/>
      <c r="J16" s="256"/>
      <c r="K16" s="256"/>
    </row>
    <row r="17" spans="2:14" ht="20.100000000000001" customHeight="1" x14ac:dyDescent="0.25">
      <c r="B17" s="30"/>
      <c r="C17" s="27"/>
      <c r="D17" s="25" t="s">
        <v>1</v>
      </c>
      <c r="F17" s="239"/>
      <c r="G17" s="239"/>
      <c r="H17" s="239"/>
      <c r="I17" s="98"/>
      <c r="J17" s="256"/>
      <c r="K17" s="256"/>
    </row>
    <row r="18" spans="2:14" ht="20.100000000000001" customHeight="1" x14ac:dyDescent="0.25">
      <c r="B18" s="30"/>
      <c r="C18" s="27"/>
      <c r="D18" s="25" t="s">
        <v>1</v>
      </c>
      <c r="F18" s="97"/>
      <c r="G18" s="97"/>
      <c r="H18" s="97"/>
      <c r="I18" s="98"/>
    </row>
    <row r="19" spans="2:14" ht="20.100000000000001" customHeight="1" x14ac:dyDescent="0.25">
      <c r="B19" s="30"/>
      <c r="C19" s="27"/>
      <c r="D19" s="25" t="s">
        <v>1</v>
      </c>
      <c r="F19" s="94"/>
      <c r="G19" s="94"/>
      <c r="H19" s="94"/>
      <c r="I19" s="95"/>
    </row>
    <row r="20" spans="2:14" ht="20.100000000000001" customHeight="1" x14ac:dyDescent="0.25">
      <c r="B20" s="30"/>
      <c r="C20" s="27"/>
      <c r="D20" s="25" t="s">
        <v>1</v>
      </c>
      <c r="F20" s="31"/>
      <c r="G20" s="31"/>
      <c r="H20" s="31"/>
      <c r="I20" s="31"/>
    </row>
    <row r="21" spans="2:14" ht="20.100000000000001" customHeight="1" x14ac:dyDescent="0.25">
      <c r="B21" s="30"/>
      <c r="C21" s="27"/>
      <c r="D21" s="25" t="s">
        <v>1</v>
      </c>
      <c r="F21" s="32"/>
      <c r="G21" s="28"/>
      <c r="H21" s="33"/>
      <c r="I21" s="31"/>
    </row>
    <row r="22" spans="2:14" ht="20.100000000000001" customHeight="1" x14ac:dyDescent="0.25">
      <c r="B22" s="30"/>
      <c r="C22" s="27"/>
      <c r="D22" s="25" t="s">
        <v>1</v>
      </c>
      <c r="F22" s="32"/>
      <c r="G22" s="28"/>
      <c r="H22" s="33"/>
      <c r="I22" s="31"/>
    </row>
    <row r="23" spans="2:14" ht="20.100000000000001" customHeight="1" x14ac:dyDescent="0.25">
      <c r="B23" s="23" t="s">
        <v>12</v>
      </c>
      <c r="C23" s="29"/>
      <c r="D23" s="25" t="s">
        <v>1</v>
      </c>
      <c r="F23" s="34"/>
      <c r="G23" s="28"/>
      <c r="H23" s="33"/>
      <c r="I23" s="31"/>
    </row>
    <row r="24" spans="2:14" ht="20.100000000000001" customHeight="1" x14ac:dyDescent="0.25">
      <c r="B24" s="35" t="s">
        <v>13</v>
      </c>
      <c r="C24" s="19"/>
      <c r="D24" s="31"/>
      <c r="F24" s="36"/>
      <c r="G24" s="28"/>
      <c r="H24" s="31"/>
      <c r="I24" s="31"/>
    </row>
    <row r="25" spans="2:14" ht="8.25" customHeight="1" x14ac:dyDescent="0.25">
      <c r="B25" s="37"/>
      <c r="C25" s="38"/>
      <c r="D25" s="31"/>
      <c r="F25" s="31"/>
      <c r="G25" s="31"/>
      <c r="H25" s="31"/>
      <c r="I25" s="31"/>
    </row>
    <row r="26" spans="2:14" ht="24" customHeight="1" x14ac:dyDescent="0.25">
      <c r="B26" s="257" t="s">
        <v>14</v>
      </c>
      <c r="C26" s="257"/>
      <c r="D26" s="39" t="s">
        <v>15</v>
      </c>
      <c r="E26" s="40"/>
      <c r="F26" s="258" t="s">
        <v>16</v>
      </c>
      <c r="G26" s="258"/>
      <c r="H26" s="258"/>
      <c r="I26" s="41" t="s">
        <v>15</v>
      </c>
    </row>
    <row r="27" spans="2:14" ht="15.75" customHeight="1" x14ac:dyDescent="0.25">
      <c r="B27" s="42" t="s">
        <v>45</v>
      </c>
      <c r="C27" s="43"/>
      <c r="D27" s="259"/>
      <c r="F27" s="222" t="s">
        <v>17</v>
      </c>
      <c r="G27" s="223"/>
      <c r="H27" s="44"/>
      <c r="I27" s="224"/>
    </row>
    <row r="28" spans="2:14" ht="15.75" customHeight="1" x14ac:dyDescent="0.25">
      <c r="B28" s="45" t="s">
        <v>35</v>
      </c>
      <c r="C28" s="46"/>
      <c r="D28" s="260"/>
      <c r="F28" s="47" t="s">
        <v>35</v>
      </c>
      <c r="G28" s="48"/>
      <c r="H28" s="49"/>
      <c r="I28" s="225"/>
    </row>
    <row r="29" spans="2:14" ht="15.75" customHeight="1" x14ac:dyDescent="0.25">
      <c r="B29" s="42" t="s">
        <v>18</v>
      </c>
      <c r="C29" s="50"/>
      <c r="D29" s="260"/>
      <c r="F29" s="47" t="s">
        <v>18</v>
      </c>
      <c r="G29" s="48"/>
      <c r="H29" s="49"/>
      <c r="I29" s="225"/>
    </row>
    <row r="30" spans="2:14" ht="14.25" customHeight="1" x14ac:dyDescent="0.25">
      <c r="B30" s="51" t="s">
        <v>36</v>
      </c>
      <c r="C30" s="52"/>
      <c r="D30" s="260"/>
      <c r="F30" s="227" t="s">
        <v>36</v>
      </c>
      <c r="G30" s="228"/>
      <c r="H30" s="49"/>
      <c r="I30" s="225"/>
    </row>
    <row r="31" spans="2:14" ht="14.25" customHeight="1" x14ac:dyDescent="0.25">
      <c r="B31" s="53" t="s">
        <v>17</v>
      </c>
      <c r="C31" s="54"/>
      <c r="D31" s="261"/>
      <c r="F31" s="229" t="s">
        <v>42</v>
      </c>
      <c r="G31" s="230"/>
      <c r="H31" s="54"/>
      <c r="I31" s="226"/>
    </row>
    <row r="32" spans="2:14" ht="13.5" customHeight="1" x14ac:dyDescent="0.25">
      <c r="H32" s="243"/>
      <c r="I32" s="243"/>
      <c r="J32" s="55"/>
      <c r="K32" s="244"/>
      <c r="L32" s="244"/>
      <c r="M32" s="244"/>
      <c r="N32" s="56"/>
    </row>
    <row r="33" spans="1:13" ht="20.100000000000001" customHeight="1" x14ac:dyDescent="0.25">
      <c r="B33" s="245" t="s">
        <v>19</v>
      </c>
      <c r="C33" s="246"/>
      <c r="D33" s="246"/>
      <c r="E33" s="246"/>
      <c r="F33" s="246"/>
      <c r="G33" s="246"/>
      <c r="H33" s="246"/>
      <c r="I33" s="246"/>
      <c r="J33" s="247"/>
      <c r="K33" s="248"/>
      <c r="L33" s="248"/>
      <c r="M33" s="57"/>
    </row>
    <row r="34" spans="1:13" ht="32.25" customHeight="1" x14ac:dyDescent="0.25">
      <c r="B34" s="249" t="s">
        <v>37</v>
      </c>
      <c r="C34" s="250"/>
      <c r="D34" s="250"/>
      <c r="E34" s="250"/>
      <c r="F34" s="250"/>
      <c r="G34" s="250"/>
      <c r="H34" s="250"/>
      <c r="I34" s="251"/>
      <c r="J34" s="247"/>
      <c r="K34" s="252"/>
      <c r="L34" s="252"/>
      <c r="M34" s="57"/>
    </row>
    <row r="35" spans="1:13" ht="24.75" customHeight="1" x14ac:dyDescent="0.25">
      <c r="B35" s="58" t="s">
        <v>20</v>
      </c>
      <c r="C35" s="59" t="s">
        <v>1</v>
      </c>
      <c r="D35" s="253" t="s">
        <v>21</v>
      </c>
      <c r="E35" s="254"/>
      <c r="F35" s="254"/>
      <c r="G35" s="254"/>
      <c r="H35" s="255"/>
      <c r="I35" s="60"/>
      <c r="J35" s="247"/>
      <c r="K35" s="244"/>
      <c r="L35" s="244"/>
      <c r="M35" s="57"/>
    </row>
    <row r="36" spans="1:13" ht="19.5" customHeight="1" x14ac:dyDescent="0.25">
      <c r="B36" s="61" t="s">
        <v>22</v>
      </c>
      <c r="C36" s="31"/>
      <c r="D36" s="62" t="s">
        <v>23</v>
      </c>
      <c r="E36" s="31"/>
      <c r="F36" s="31"/>
      <c r="G36" s="62" t="s">
        <v>24</v>
      </c>
      <c r="H36" s="31"/>
      <c r="I36" s="63"/>
    </row>
    <row r="37" spans="1:13" ht="24" customHeight="1" x14ac:dyDescent="0.25">
      <c r="B37" s="64"/>
      <c r="D37" s="65"/>
      <c r="G37" s="262"/>
      <c r="H37" s="262"/>
      <c r="I37" s="66"/>
    </row>
    <row r="38" spans="1:13" ht="11.45" customHeight="1" x14ac:dyDescent="0.25">
      <c r="B38" s="67"/>
      <c r="C38" s="68"/>
      <c r="D38" s="68"/>
      <c r="E38" s="68"/>
      <c r="F38" s="68"/>
      <c r="G38" s="68"/>
      <c r="H38" s="68"/>
      <c r="I38" s="69"/>
    </row>
    <row r="39" spans="1:13" ht="4.5" customHeight="1" x14ac:dyDescent="0.25"/>
    <row r="40" spans="1:13" ht="16.5" customHeight="1" x14ac:dyDescent="0.25">
      <c r="B40" s="245" t="s">
        <v>25</v>
      </c>
      <c r="C40" s="246"/>
      <c r="D40" s="246"/>
      <c r="E40" s="246"/>
      <c r="F40" s="246"/>
      <c r="G40" s="246"/>
      <c r="H40" s="246"/>
      <c r="I40" s="263"/>
    </row>
    <row r="41" spans="1:13" ht="6.75" customHeight="1" x14ac:dyDescent="0.25">
      <c r="B41" s="70"/>
      <c r="I41" s="66"/>
    </row>
    <row r="42" spans="1:13" ht="24" customHeight="1" x14ac:dyDescent="0.25">
      <c r="B42" s="71" t="s">
        <v>26</v>
      </c>
      <c r="C42" s="72"/>
      <c r="D42" s="73" t="s">
        <v>27</v>
      </c>
      <c r="E42" s="31"/>
      <c r="F42" s="74"/>
      <c r="G42" s="75" t="s">
        <v>28</v>
      </c>
      <c r="H42" s="264"/>
      <c r="I42" s="265"/>
    </row>
    <row r="43" spans="1:13" ht="24" customHeight="1" x14ac:dyDescent="0.25">
      <c r="A43" s="76"/>
      <c r="B43" s="71" t="s">
        <v>29</v>
      </c>
      <c r="C43" s="72"/>
      <c r="D43" s="73" t="s">
        <v>30</v>
      </c>
      <c r="E43" s="31"/>
      <c r="F43" s="77"/>
      <c r="G43" s="78" t="s">
        <v>28</v>
      </c>
      <c r="H43" s="264"/>
      <c r="I43" s="265"/>
    </row>
    <row r="44" spans="1:13" ht="24" customHeight="1" x14ac:dyDescent="0.25">
      <c r="A44" s="76"/>
      <c r="B44" s="266" t="s">
        <v>31</v>
      </c>
      <c r="C44" s="267"/>
      <c r="D44" s="267"/>
      <c r="E44" s="267"/>
      <c r="F44" s="267"/>
      <c r="G44" s="267"/>
      <c r="H44" s="267"/>
      <c r="I44" s="268"/>
    </row>
    <row r="45" spans="1:13" ht="24" customHeight="1" x14ac:dyDescent="0.25">
      <c r="A45" s="76"/>
      <c r="B45" s="79"/>
      <c r="C45" s="80" t="s">
        <v>32</v>
      </c>
      <c r="D45" s="81"/>
      <c r="E45" s="82"/>
      <c r="F45" s="83" t="s">
        <v>27</v>
      </c>
      <c r="G45" s="84"/>
      <c r="H45" s="83" t="s">
        <v>28</v>
      </c>
      <c r="I45" s="85"/>
    </row>
    <row r="46" spans="1:13" ht="8.4499999999999993" customHeight="1" x14ac:dyDescent="0.25">
      <c r="B46" s="86"/>
      <c r="C46" s="31"/>
      <c r="D46" s="31"/>
      <c r="E46" s="31"/>
      <c r="F46" s="31"/>
    </row>
    <row r="47" spans="1:13" ht="7.5" customHeight="1" x14ac:dyDescent="0.25">
      <c r="B47" s="87"/>
      <c r="C47" s="87"/>
      <c r="D47" s="87"/>
      <c r="E47" s="87"/>
      <c r="F47" s="87"/>
      <c r="G47" s="88"/>
      <c r="H47" s="88"/>
      <c r="I47" s="88"/>
    </row>
    <row r="48" spans="1:13" ht="14.45" customHeight="1" x14ac:dyDescent="0.25">
      <c r="B48" s="31" t="s">
        <v>43</v>
      </c>
      <c r="C48" s="31"/>
      <c r="D48" s="31"/>
      <c r="E48" s="31"/>
      <c r="F48" s="31"/>
    </row>
    <row r="49" spans="2:6" ht="18.75" customHeight="1" x14ac:dyDescent="0.25">
      <c r="B49" s="89" t="s">
        <v>33</v>
      </c>
      <c r="C49" s="31"/>
      <c r="D49" s="31"/>
      <c r="E49" s="31"/>
      <c r="F49" s="31"/>
    </row>
  </sheetData>
  <mergeCells count="36">
    <mergeCell ref="G37:H37"/>
    <mergeCell ref="B40:I40"/>
    <mergeCell ref="H42:I42"/>
    <mergeCell ref="H43:I43"/>
    <mergeCell ref="B44:I44"/>
    <mergeCell ref="G1:I1"/>
    <mergeCell ref="H32:I32"/>
    <mergeCell ref="K32:M32"/>
    <mergeCell ref="B33:I33"/>
    <mergeCell ref="J33:J35"/>
    <mergeCell ref="K33:L33"/>
    <mergeCell ref="B34:I34"/>
    <mergeCell ref="K34:L34"/>
    <mergeCell ref="D35:H35"/>
    <mergeCell ref="K35:L35"/>
    <mergeCell ref="J16:K16"/>
    <mergeCell ref="F17:H17"/>
    <mergeCell ref="J17:K17"/>
    <mergeCell ref="B26:C26"/>
    <mergeCell ref="F26:H26"/>
    <mergeCell ref="D27:D31"/>
    <mergeCell ref="F27:G27"/>
    <mergeCell ref="I27:I31"/>
    <mergeCell ref="F30:G30"/>
    <mergeCell ref="F31:G31"/>
    <mergeCell ref="F10:H10"/>
    <mergeCell ref="F11:H11"/>
    <mergeCell ref="F12:H12"/>
    <mergeCell ref="F13:H13"/>
    <mergeCell ref="F14:H14"/>
    <mergeCell ref="F15:H15"/>
    <mergeCell ref="G3:I3"/>
    <mergeCell ref="F4:F6"/>
    <mergeCell ref="G4:I6"/>
    <mergeCell ref="D8:I8"/>
    <mergeCell ref="F9:H9"/>
  </mergeCells>
  <conditionalFormatting sqref="C24:C25">
    <cfRule type="expression" dxfId="49" priority="4" stopIfTrue="1">
      <formula>C24&lt;0</formula>
    </cfRule>
  </conditionalFormatting>
  <conditionalFormatting sqref="M33:M35 J32:K32 K33:K35">
    <cfRule type="expression" dxfId="48" priority="3" stopIfTrue="1">
      <formula>J32&lt;0</formula>
    </cfRule>
  </conditionalFormatting>
  <conditionalFormatting sqref="F26:F31 H27 H31">
    <cfRule type="expression" dxfId="47" priority="2" stopIfTrue="1">
      <formula>F26&lt;0</formula>
    </cfRule>
  </conditionalFormatting>
  <conditionalFormatting sqref="G24">
    <cfRule type="expression" dxfId="46" priority="1" stopIfTrue="1">
      <formula>G24&lt;0</formula>
    </cfRule>
  </conditionalFormatting>
  <dataValidations count="5">
    <dataValidation type="list" allowBlank="1" showInputMessage="1" showErrorMessage="1" sqref="C3" xr:uid="{54FA2672-3B97-4D02-A616-B3A9126AD87F}">
      <formula1>"Sélectionner,Améliorations des infrastructures,Création de places,Rénovations urgentes,Rénovations - Loi ou Règlement,Réaménagements- Enfants handicapés,Aires de jeux extérieurs,Conformité - Norme sur le plomb,Verdissement,Installations temporaires"</formula1>
    </dataValidation>
    <dataValidation type="list" allowBlank="1" showInputMessage="1" showErrorMessage="1" sqref="G3:I3" xr:uid="{52C85420-3724-4D8D-B534-D5240E07BD9B}">
      <mc:AlternateContent xmlns:x12ac="http://schemas.microsoft.com/office/spreadsheetml/2011/1/ac" xmlns:mc="http://schemas.openxmlformats.org/markup-compatibility/2006">
        <mc:Choice Requires="x12ac">
          <x12ac:list>Sélectionner, Montréal, Montérégie," Estrie, Mauricie, Centre-du-Québec"," Capitale-Nationale, Chaudière-Appalaches, Bas-SL, Gaspésie-ÎDLM"," Saguenay-LSJ, Côte-Nord, Nord du Qc, Abitibi-Témiscamingue"," Lanaudière, Laurentides, Laval, Outaouais"</x12ac:list>
        </mc:Choice>
        <mc:Fallback>
          <formula1>"Sélectionner, Montréal, Montérégie, Estrie, Mauricie, Centre-du-Québec, Capitale-Nationale, Chaudière-Appalaches, Bas-SL, Gaspésie-ÎDLM, Saguenay-LSJ, Côte-Nord, Nord du Qc, Abitibi-Témiscamingue, Lanaudière, Laurentides, Laval, Outaouais"</formula1>
        </mc:Fallback>
      </mc:AlternateContent>
    </dataValidation>
    <dataValidation type="list" allowBlank="1" showInputMessage="1" showErrorMessage="1" sqref="C35" xr:uid="{AE169D0F-8547-40C3-9256-20A798290005}">
      <formula1>"Sélectionner, Oui,Non"</formula1>
    </dataValidation>
    <dataValidation type="list" showInputMessage="1" showErrorMessage="1" sqref="D10:D23" xr:uid="{53BD8D92-2EAF-4CDF-98FC-03AA5786C1DB}">
      <formula1>"Sélectionner, Vérifié, À vérifier,Facture non reçue"</formula1>
    </dataValidation>
    <dataValidation type="list" allowBlank="1" showInputMessage="1" showErrorMessage="1" sqref="D4" xr:uid="{4EE029CD-EADA-42E5-A18A-605470FAEFE7}">
      <formula1>"Sélectionner,2016-2017,2017-2018,2018-2019,2019-2020,2020-2021,2021-2022,2022-2023,2023-2024,2024-2025,2025-2026,2026-2027,2027-2028"</formula1>
    </dataValidation>
  </dataValidations>
  <pageMargins left="0.70866141732283472" right="0.70866141732283472" top="0.74803149606299213" bottom="0.74803149606299213" header="0.31496062992125984" footer="0.31496062992125984"/>
  <pageSetup paperSize="122" scale="54" orientation="landscape" r:id="rId1"/>
  <headerFooter>
    <oddFooter>&amp;L&amp;8Subvention pour les programmes d'investissement en infrastructure (SPII)
Ministère de la Famille&amp;R&amp;G</oddFooter>
  </headerFooter>
  <drawing r:id="rId2"/>
  <legacyDrawingHF r:id="rId3"/>
  <picture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1F2E1-02C2-44E5-BA4D-04A29850D692}">
  <sheetPr>
    <tabColor theme="4"/>
    <pageSetUpPr autoPageBreaks="0" fitToPage="1"/>
  </sheetPr>
  <dimension ref="B1:P33"/>
  <sheetViews>
    <sheetView showGridLines="0" showZeros="0" view="pageLayout" topLeftCell="A7" zoomScaleNormal="100" workbookViewId="0">
      <selection activeCell="C13" sqref="C13"/>
    </sheetView>
  </sheetViews>
  <sheetFormatPr baseColWidth="10" defaultColWidth="9.140625" defaultRowHeight="24" customHeight="1" x14ac:dyDescent="0.25"/>
  <cols>
    <col min="1" max="1" width="2.85546875" customWidth="1"/>
    <col min="2" max="2" width="31.42578125" customWidth="1"/>
    <col min="3" max="3" width="32.7109375" customWidth="1"/>
    <col min="4" max="4" width="24" customWidth="1"/>
    <col min="5" max="6" width="16" customWidth="1"/>
    <col min="7" max="9" width="14.28515625" customWidth="1"/>
    <col min="10" max="10" width="15.5703125" customWidth="1"/>
    <col min="11" max="11" width="16.85546875" customWidth="1"/>
    <col min="12" max="12" width="24.28515625" customWidth="1"/>
    <col min="15" max="15" width="14.140625" customWidth="1"/>
    <col min="16" max="16" width="15" customWidth="1"/>
  </cols>
  <sheetData>
    <row r="1" spans="2:16" ht="24.75" customHeight="1" x14ac:dyDescent="0.25">
      <c r="B1" s="279" t="s">
        <v>46</v>
      </c>
      <c r="C1" s="279"/>
      <c r="D1" s="279"/>
      <c r="E1" s="279"/>
      <c r="F1" s="279"/>
      <c r="G1" s="279"/>
      <c r="H1" s="279"/>
      <c r="I1" s="279"/>
      <c r="J1" s="279"/>
      <c r="K1" s="279"/>
      <c r="L1" s="279"/>
      <c r="M1" s="279"/>
      <c r="N1" s="279"/>
      <c r="O1" s="279"/>
    </row>
    <row r="2" spans="2:16" ht="16.5" hidden="1" customHeight="1" x14ac:dyDescent="0.7">
      <c r="B2" s="1"/>
      <c r="C2" s="1"/>
      <c r="D2" s="1"/>
      <c r="K2" s="99"/>
    </row>
    <row r="3" spans="2:16" ht="6" customHeight="1" x14ac:dyDescent="0.7">
      <c r="B3" s="1"/>
      <c r="C3" s="1"/>
      <c r="D3" s="1"/>
      <c r="K3" s="99"/>
    </row>
    <row r="4" spans="2:16" ht="16.5" customHeight="1" x14ac:dyDescent="0.3">
      <c r="B4" s="2" t="s">
        <v>0</v>
      </c>
      <c r="C4" s="92" t="s">
        <v>1</v>
      </c>
      <c r="D4" s="6" t="s">
        <v>2</v>
      </c>
      <c r="E4" s="4"/>
      <c r="F4" s="4"/>
      <c r="G4" s="100" t="s">
        <v>3</v>
      </c>
      <c r="H4" s="280" t="s">
        <v>1</v>
      </c>
      <c r="I4" s="281"/>
      <c r="J4" s="281"/>
      <c r="K4" s="282"/>
    </row>
    <row r="5" spans="2:16" ht="16.5" customHeight="1" x14ac:dyDescent="0.25">
      <c r="B5" s="2" t="s">
        <v>4</v>
      </c>
      <c r="C5" s="101"/>
      <c r="D5" s="6" t="s">
        <v>1</v>
      </c>
      <c r="E5" s="206"/>
      <c r="F5" s="206"/>
      <c r="G5" s="208" t="s">
        <v>5</v>
      </c>
      <c r="H5" s="283"/>
      <c r="I5" s="284"/>
      <c r="J5" s="284"/>
      <c r="K5" s="285"/>
    </row>
    <row r="6" spans="2:16" ht="16.5" customHeight="1" x14ac:dyDescent="0.25">
      <c r="B6" s="2" t="s">
        <v>6</v>
      </c>
      <c r="C6" s="101"/>
      <c r="D6" s="8"/>
      <c r="E6" s="4"/>
      <c r="F6" s="4"/>
      <c r="G6" s="208"/>
      <c r="H6" s="286"/>
      <c r="I6" s="287"/>
      <c r="J6" s="287"/>
      <c r="K6" s="288"/>
    </row>
    <row r="7" spans="2:16" ht="15.75" customHeight="1" x14ac:dyDescent="0.3">
      <c r="B7" s="9" t="s">
        <v>7</v>
      </c>
      <c r="C7" s="102"/>
      <c r="D7" s="11"/>
      <c r="E7" s="12"/>
      <c r="F7" s="12"/>
      <c r="G7" s="208"/>
      <c r="H7" s="289"/>
      <c r="I7" s="290"/>
      <c r="J7" s="290"/>
      <c r="K7" s="291"/>
    </row>
    <row r="8" spans="2:16" s="105" customFormat="1" ht="12" customHeight="1" x14ac:dyDescent="0.25">
      <c r="B8" s="103"/>
      <c r="C8" s="103"/>
      <c r="D8" s="103"/>
      <c r="E8" s="104"/>
      <c r="F8" s="104"/>
      <c r="K8" s="106"/>
      <c r="L8" s="107" t="s">
        <v>47</v>
      </c>
      <c r="M8" s="21"/>
      <c r="N8" s="21"/>
      <c r="O8" s="21"/>
      <c r="P8" s="21"/>
    </row>
    <row r="9" spans="2:16" ht="43.5" customHeight="1" x14ac:dyDescent="0.25">
      <c r="B9" s="108" t="s">
        <v>48</v>
      </c>
      <c r="C9" s="109" t="s">
        <v>49</v>
      </c>
      <c r="D9" s="109" t="s">
        <v>50</v>
      </c>
      <c r="E9" s="109" t="s">
        <v>51</v>
      </c>
      <c r="F9" s="109" t="s">
        <v>129</v>
      </c>
      <c r="G9" s="109" t="s">
        <v>52</v>
      </c>
      <c r="H9" s="109" t="s">
        <v>53</v>
      </c>
      <c r="I9" s="109" t="s">
        <v>54</v>
      </c>
      <c r="J9" s="110" t="s">
        <v>55</v>
      </c>
      <c r="K9" s="109" t="s">
        <v>56</v>
      </c>
      <c r="L9" s="111" t="s">
        <v>10</v>
      </c>
      <c r="M9" s="292" t="s">
        <v>57</v>
      </c>
      <c r="N9" s="292"/>
      <c r="O9" s="293"/>
      <c r="P9" s="112"/>
    </row>
    <row r="10" spans="2:16" ht="24" customHeight="1" x14ac:dyDescent="0.25">
      <c r="B10" s="113" t="s">
        <v>1</v>
      </c>
      <c r="C10" s="114"/>
      <c r="D10" s="114"/>
      <c r="E10" s="114"/>
      <c r="F10" s="114"/>
      <c r="G10" s="115"/>
      <c r="H10" s="115">
        <f>TableauChiffreAffaires9101111[[#This Row],[Montant avant taxes]]*5%</f>
        <v>0</v>
      </c>
      <c r="I10" s="115">
        <f>TableauChiffreAffaires9101111[[#This Row],[Montant avant taxes]]*9.975%</f>
        <v>0</v>
      </c>
      <c r="J10" s="116">
        <f>TableauChiffreAffaires9101111[[#This Row],[Montant avant taxes]]+TableauChiffreAffaires9101111[[#This Row],[TPS                    5%]]+TableauChiffreAffaires9101111[[#This Row],[TVQ                    9,975%]]</f>
        <v>0</v>
      </c>
      <c r="K10" s="117">
        <f>TableauChiffreAffaires9101111[[#This Row],[Montant avant taxes]]+(TableauChiffreAffaires9101111[[#This Row],[TPS                    5%]]/2)+(TableauChiffreAffaires9101111[[#This Row],[TVQ                    9,975%]]/2)</f>
        <v>0</v>
      </c>
      <c r="L10" s="25" t="s">
        <v>1</v>
      </c>
      <c r="M10" s="276"/>
      <c r="N10" s="276"/>
      <c r="O10" s="277"/>
      <c r="P10" s="118"/>
    </row>
    <row r="11" spans="2:16" ht="27" customHeight="1" x14ac:dyDescent="0.25">
      <c r="B11" s="113" t="s">
        <v>1</v>
      </c>
      <c r="C11" s="114"/>
      <c r="D11" s="114"/>
      <c r="E11" s="114"/>
      <c r="F11" s="114"/>
      <c r="G11" s="115"/>
      <c r="H11" s="115">
        <f>TableauChiffreAffaires9101111[[#This Row],[Montant avant taxes]]*5%</f>
        <v>0</v>
      </c>
      <c r="I11" s="115">
        <f>TableauChiffreAffaires9101111[[#This Row],[Montant avant taxes]]*9.975%</f>
        <v>0</v>
      </c>
      <c r="J11" s="116">
        <f>TableauChiffreAffaires9101111[[#This Row],[Montant avant taxes]]+TableauChiffreAffaires9101111[[#This Row],[TPS                    5%]]+TableauChiffreAffaires9101111[[#This Row],[TVQ                    9,975%]]</f>
        <v>0</v>
      </c>
      <c r="K11" s="117">
        <f>TableauChiffreAffaires9101111[[#This Row],[Montant avant taxes]]+(TableauChiffreAffaires9101111[[#This Row],[TPS                    5%]]/2)+(TableauChiffreAffaires9101111[[#This Row],[TVQ                    9,975%]]/2)</f>
        <v>0</v>
      </c>
      <c r="L11" s="25" t="s">
        <v>1</v>
      </c>
      <c r="M11" s="294"/>
      <c r="N11" s="294"/>
      <c r="O11" s="295"/>
      <c r="P11" s="118"/>
    </row>
    <row r="12" spans="2:16" ht="24" customHeight="1" x14ac:dyDescent="0.25">
      <c r="B12" s="113" t="s">
        <v>1</v>
      </c>
      <c r="C12" s="114"/>
      <c r="D12" s="114"/>
      <c r="E12" s="114"/>
      <c r="F12" s="114"/>
      <c r="G12" s="115"/>
      <c r="H12" s="115">
        <f>TableauChiffreAffaires9101111[[#This Row],[Montant avant taxes]]*5%</f>
        <v>0</v>
      </c>
      <c r="I12" s="115">
        <f>TableauChiffreAffaires9101111[[#This Row],[Montant avant taxes]]*9.975%</f>
        <v>0</v>
      </c>
      <c r="J12" s="116">
        <f>TableauChiffreAffaires9101111[[#This Row],[Montant avant taxes]]+TableauChiffreAffaires9101111[[#This Row],[TPS                    5%]]+TableauChiffreAffaires9101111[[#This Row],[TVQ                    9,975%]]</f>
        <v>0</v>
      </c>
      <c r="K12" s="117">
        <f>TableauChiffreAffaires9101111[[#This Row],[Montant avant taxes]]+(TableauChiffreAffaires9101111[[#This Row],[TPS                    5%]]/2)+(TableauChiffreAffaires9101111[[#This Row],[TVQ                    9,975%]]/2)</f>
        <v>0</v>
      </c>
      <c r="L12" s="25" t="s">
        <v>1</v>
      </c>
      <c r="M12" s="276"/>
      <c r="N12" s="276"/>
      <c r="O12" s="277"/>
      <c r="P12" s="118"/>
    </row>
    <row r="13" spans="2:16" ht="24" customHeight="1" x14ac:dyDescent="0.25">
      <c r="B13" s="113" t="s">
        <v>1</v>
      </c>
      <c r="C13" s="114"/>
      <c r="D13" s="114"/>
      <c r="E13" s="114"/>
      <c r="F13" s="114"/>
      <c r="G13" s="115"/>
      <c r="H13" s="115">
        <f>TableauChiffreAffaires9101111[[#This Row],[Montant avant taxes]]*5%</f>
        <v>0</v>
      </c>
      <c r="I13" s="115">
        <f>TableauChiffreAffaires9101111[[#This Row],[Montant avant taxes]]*9.975%</f>
        <v>0</v>
      </c>
      <c r="J13" s="116">
        <f>TableauChiffreAffaires9101111[[#This Row],[Montant avant taxes]]+TableauChiffreAffaires9101111[[#This Row],[TPS                    5%]]+TableauChiffreAffaires9101111[[#This Row],[TVQ                    9,975%]]</f>
        <v>0</v>
      </c>
      <c r="K13" s="117">
        <f>TableauChiffreAffaires9101111[[#This Row],[Montant avant taxes]]+(TableauChiffreAffaires9101111[[#This Row],[TPS                    5%]]/2)+(TableauChiffreAffaires9101111[[#This Row],[TVQ                    9,975%]]/2)</f>
        <v>0</v>
      </c>
      <c r="L13" s="25" t="s">
        <v>1</v>
      </c>
      <c r="M13" s="273"/>
      <c r="N13" s="274"/>
      <c r="O13" s="275"/>
      <c r="P13" s="119"/>
    </row>
    <row r="14" spans="2:16" ht="24" customHeight="1" x14ac:dyDescent="0.25">
      <c r="B14" s="113" t="s">
        <v>1</v>
      </c>
      <c r="C14" s="114"/>
      <c r="D14" s="114"/>
      <c r="E14" s="114"/>
      <c r="F14" s="114"/>
      <c r="G14" s="115"/>
      <c r="H14" s="115">
        <f>TableauChiffreAffaires9101111[[#This Row],[Montant avant taxes]]*5%</f>
        <v>0</v>
      </c>
      <c r="I14" s="115">
        <f>TableauChiffreAffaires9101111[[#This Row],[Montant avant taxes]]*9.975%</f>
        <v>0</v>
      </c>
      <c r="J14" s="116">
        <f>TableauChiffreAffaires9101111[[#This Row],[Montant avant taxes]]+TableauChiffreAffaires9101111[[#This Row],[TPS                    5%]]+TableauChiffreAffaires9101111[[#This Row],[TVQ                    9,975%]]</f>
        <v>0</v>
      </c>
      <c r="K14" s="117">
        <f>TableauChiffreAffaires9101111[[#This Row],[Montant avant taxes]]+(TableauChiffreAffaires9101111[[#This Row],[TPS                    5%]]/2)+(TableauChiffreAffaires9101111[[#This Row],[TVQ                    9,975%]]/2)</f>
        <v>0</v>
      </c>
      <c r="L14" s="25" t="s">
        <v>1</v>
      </c>
      <c r="M14" s="273"/>
      <c r="N14" s="274"/>
      <c r="O14" s="275"/>
      <c r="P14" s="119"/>
    </row>
    <row r="15" spans="2:16" ht="24" customHeight="1" x14ac:dyDescent="0.25">
      <c r="B15" s="113" t="s">
        <v>1</v>
      </c>
      <c r="C15" s="114"/>
      <c r="D15" s="114"/>
      <c r="E15" s="114"/>
      <c r="F15" s="114"/>
      <c r="G15" s="115"/>
      <c r="H15" s="115">
        <f>TableauChiffreAffaires9101111[[#This Row],[Montant avant taxes]]*5%</f>
        <v>0</v>
      </c>
      <c r="I15" s="115">
        <f>TableauChiffreAffaires9101111[[#This Row],[Montant avant taxes]]*9.975%</f>
        <v>0</v>
      </c>
      <c r="J15" s="116">
        <f>TableauChiffreAffaires9101111[[#This Row],[Montant avant taxes]]+TableauChiffreAffaires9101111[[#This Row],[TPS                    5%]]+TableauChiffreAffaires9101111[[#This Row],[TVQ                    9,975%]]</f>
        <v>0</v>
      </c>
      <c r="K15" s="117">
        <f>TableauChiffreAffaires9101111[[#This Row],[Montant avant taxes]]+(TableauChiffreAffaires9101111[[#This Row],[TPS                    5%]]/2)+(TableauChiffreAffaires9101111[[#This Row],[TVQ                    9,975%]]/2)</f>
        <v>0</v>
      </c>
      <c r="L15" s="25" t="s">
        <v>1</v>
      </c>
      <c r="M15" s="273"/>
      <c r="N15" s="274"/>
      <c r="O15" s="275"/>
      <c r="P15" s="119"/>
    </row>
    <row r="16" spans="2:16" ht="24" customHeight="1" x14ac:dyDescent="0.25">
      <c r="B16" s="113" t="s">
        <v>1</v>
      </c>
      <c r="C16" s="114"/>
      <c r="D16" s="114"/>
      <c r="E16" s="114"/>
      <c r="F16" s="114"/>
      <c r="G16" s="115"/>
      <c r="H16" s="115">
        <f>TableauChiffreAffaires9101111[[#This Row],[Montant avant taxes]]*5%</f>
        <v>0</v>
      </c>
      <c r="I16" s="115">
        <f>TableauChiffreAffaires9101111[[#This Row],[Montant avant taxes]]*9.975%</f>
        <v>0</v>
      </c>
      <c r="J16" s="116">
        <f>TableauChiffreAffaires9101111[[#This Row],[Montant avant taxes]]+TableauChiffreAffaires9101111[[#This Row],[TPS                    5%]]+TableauChiffreAffaires9101111[[#This Row],[TVQ                    9,975%]]</f>
        <v>0</v>
      </c>
      <c r="K16" s="117">
        <f>TableauChiffreAffaires9101111[[#This Row],[Montant avant taxes]]+(TableauChiffreAffaires9101111[[#This Row],[TPS                    5%]]/2)+(TableauChiffreAffaires9101111[[#This Row],[TVQ                    9,975%]]/2)</f>
        <v>0</v>
      </c>
      <c r="L16" s="25" t="s">
        <v>1</v>
      </c>
      <c r="M16" s="273"/>
      <c r="N16" s="274"/>
      <c r="O16" s="275"/>
      <c r="P16" s="119"/>
    </row>
    <row r="17" spans="2:16" ht="24" customHeight="1" x14ac:dyDescent="0.25">
      <c r="B17" s="113" t="s">
        <v>1</v>
      </c>
      <c r="C17" s="114"/>
      <c r="D17" s="114"/>
      <c r="E17" s="114"/>
      <c r="F17" s="114"/>
      <c r="G17" s="115"/>
      <c r="H17" s="115">
        <f>TableauChiffreAffaires9101111[[#This Row],[Montant avant taxes]]*5%</f>
        <v>0</v>
      </c>
      <c r="I17" s="115">
        <f>TableauChiffreAffaires9101111[[#This Row],[Montant avant taxes]]*9.975%</f>
        <v>0</v>
      </c>
      <c r="J17" s="116">
        <f>TableauChiffreAffaires9101111[[#This Row],[Montant avant taxes]]+TableauChiffreAffaires9101111[[#This Row],[TPS                    5%]]+TableauChiffreAffaires9101111[[#This Row],[TVQ                    9,975%]]</f>
        <v>0</v>
      </c>
      <c r="K17" s="117">
        <f>TableauChiffreAffaires9101111[[#This Row],[Montant avant taxes]]+(TableauChiffreAffaires9101111[[#This Row],[TPS                    5%]]/2)+(TableauChiffreAffaires9101111[[#This Row],[TVQ                    9,975%]]/2)</f>
        <v>0</v>
      </c>
      <c r="L17" s="25" t="s">
        <v>1</v>
      </c>
      <c r="M17" s="270"/>
      <c r="N17" s="271"/>
      <c r="O17" s="272"/>
      <c r="P17" s="119"/>
    </row>
    <row r="18" spans="2:16" ht="24" customHeight="1" x14ac:dyDescent="0.25">
      <c r="B18" s="113" t="s">
        <v>1</v>
      </c>
      <c r="C18" s="114"/>
      <c r="D18" s="114"/>
      <c r="E18" s="114"/>
      <c r="F18" s="114"/>
      <c r="G18" s="115"/>
      <c r="H18" s="115">
        <f>TableauChiffreAffaires9101111[[#This Row],[Montant avant taxes]]*5%</f>
        <v>0</v>
      </c>
      <c r="I18" s="115">
        <f>TableauChiffreAffaires9101111[[#This Row],[Montant avant taxes]]*9.975%</f>
        <v>0</v>
      </c>
      <c r="J18" s="116">
        <f>TableauChiffreAffaires9101111[[#This Row],[Montant avant taxes]]+TableauChiffreAffaires9101111[[#This Row],[TPS                    5%]]+TableauChiffreAffaires9101111[[#This Row],[TVQ                    9,975%]]</f>
        <v>0</v>
      </c>
      <c r="K18" s="117">
        <f>TableauChiffreAffaires9101111[[#This Row],[Montant avant taxes]]+(TableauChiffreAffaires9101111[[#This Row],[TPS                    5%]]/2)+(TableauChiffreAffaires9101111[[#This Row],[TVQ                    9,975%]]/2)</f>
        <v>0</v>
      </c>
      <c r="L18" s="25" t="s">
        <v>1</v>
      </c>
      <c r="M18" s="273"/>
      <c r="N18" s="274"/>
      <c r="O18" s="275"/>
      <c r="P18" s="119"/>
    </row>
    <row r="19" spans="2:16" ht="24" customHeight="1" x14ac:dyDescent="0.25">
      <c r="B19" s="113" t="s">
        <v>1</v>
      </c>
      <c r="C19" s="114"/>
      <c r="D19" s="114"/>
      <c r="E19" s="114"/>
      <c r="F19" s="114"/>
      <c r="G19" s="115"/>
      <c r="H19" s="115">
        <f>TableauChiffreAffaires9101111[[#This Row],[Montant avant taxes]]*5%</f>
        <v>0</v>
      </c>
      <c r="I19" s="115">
        <f>TableauChiffreAffaires9101111[[#This Row],[Montant avant taxes]]*9.975%</f>
        <v>0</v>
      </c>
      <c r="J19" s="116">
        <f>TableauChiffreAffaires9101111[[#This Row],[Montant avant taxes]]+TableauChiffreAffaires9101111[[#This Row],[TPS                    5%]]+TableauChiffreAffaires9101111[[#This Row],[TVQ                    9,975%]]</f>
        <v>0</v>
      </c>
      <c r="K19" s="117">
        <f>TableauChiffreAffaires9101111[[#This Row],[Montant avant taxes]]+(TableauChiffreAffaires9101111[[#This Row],[TPS                    5%]]/2)+(TableauChiffreAffaires9101111[[#This Row],[TVQ                    9,975%]]/2)</f>
        <v>0</v>
      </c>
      <c r="L19" s="25" t="s">
        <v>1</v>
      </c>
      <c r="M19" s="273"/>
      <c r="N19" s="274"/>
      <c r="O19" s="275"/>
      <c r="P19" s="119"/>
    </row>
    <row r="20" spans="2:16" ht="24" customHeight="1" x14ac:dyDescent="0.25">
      <c r="B20" s="113" t="s">
        <v>1</v>
      </c>
      <c r="C20" s="120"/>
      <c r="D20" s="120"/>
      <c r="E20" s="121"/>
      <c r="F20" s="121"/>
      <c r="G20" s="122"/>
      <c r="H20" s="26">
        <f>TableauChiffreAffaires9101111[[#This Row],[Montant avant taxes]]*5%</f>
        <v>0</v>
      </c>
      <c r="I20" s="26">
        <f>TableauChiffreAffaires9101111[[#This Row],[Montant avant taxes]]*9.975%</f>
        <v>0</v>
      </c>
      <c r="J20" s="121">
        <f>TableauChiffreAffaires9101111[[#This Row],[Montant avant taxes]]+TableauChiffreAffaires9101111[[#This Row],[TPS                    5%]]+TableauChiffreAffaires9101111[[#This Row],[TVQ                    9,975%]]</f>
        <v>0</v>
      </c>
      <c r="K20" s="205">
        <f>TableauChiffreAffaires9101111[[#This Row],[Montant avant taxes]]+(TableauChiffreAffaires9101111[[#This Row],[TPS                    5%]]/2)+(TableauChiffreAffaires9101111[[#This Row],[TVQ                    9,975%]]/2)</f>
        <v>0</v>
      </c>
      <c r="L20" s="25" t="s">
        <v>1</v>
      </c>
      <c r="M20" s="276"/>
      <c r="N20" s="276"/>
      <c r="O20" s="277"/>
    </row>
    <row r="21" spans="2:16" ht="24" customHeight="1" x14ac:dyDescent="0.25">
      <c r="B21" s="113" t="s">
        <v>1</v>
      </c>
      <c r="C21" s="121"/>
      <c r="D21" s="121"/>
      <c r="E21" s="121"/>
      <c r="F21" s="121"/>
      <c r="G21" s="122"/>
      <c r="H21" s="26">
        <f>TableauChiffreAffaires9101111[[#This Row],[Montant avant taxes]]*5%</f>
        <v>0</v>
      </c>
      <c r="I21" s="26">
        <f>TableauChiffreAffaires9101111[[#This Row],[Montant avant taxes]]*9.975%</f>
        <v>0</v>
      </c>
      <c r="J21" s="121">
        <f>TableauChiffreAffaires9101111[[#This Row],[Montant avant taxes]]+TableauChiffreAffaires9101111[[#This Row],[TPS                    5%]]+TableauChiffreAffaires9101111[[#This Row],[TVQ                    9,975%]]</f>
        <v>0</v>
      </c>
      <c r="K21" s="205">
        <f>TableauChiffreAffaires9101111[[#This Row],[Montant avant taxes]]+(TableauChiffreAffaires9101111[[#This Row],[TPS                    5%]]/2)+(TableauChiffreAffaires9101111[[#This Row],[TVQ                    9,975%]]/2)</f>
        <v>0</v>
      </c>
      <c r="L21" s="25" t="s">
        <v>1</v>
      </c>
      <c r="M21" s="276"/>
      <c r="N21" s="276"/>
      <c r="O21" s="277"/>
    </row>
    <row r="22" spans="2:16" ht="24" customHeight="1" x14ac:dyDescent="0.25">
      <c r="B22" s="123" t="s">
        <v>58</v>
      </c>
      <c r="C22" s="46"/>
      <c r="D22" s="46"/>
      <c r="E22" s="46"/>
      <c r="F22" s="46"/>
      <c r="G22" s="124">
        <f>SUM(TableauChiffreAffaires9101111[Montant avant taxes])</f>
        <v>0</v>
      </c>
      <c r="H22" s="124">
        <f>SUM(TableauChiffreAffaires9101111[TPS                    5%])</f>
        <v>0</v>
      </c>
      <c r="I22" s="124">
        <f>SUM(TableauChiffreAffaires9101111[TVQ                    9,975%])</f>
        <v>0</v>
      </c>
      <c r="J22" s="124">
        <f>SUM(J10:J20)</f>
        <v>0</v>
      </c>
      <c r="K22" s="124">
        <f>SUM(TableauChiffreAffaires9101111[Total  avec  50% des taxes])</f>
        <v>0</v>
      </c>
      <c r="M22" s="278"/>
      <c r="N22" s="278"/>
      <c r="O22" s="278"/>
    </row>
    <row r="23" spans="2:16" ht="7.5" customHeight="1" x14ac:dyDescent="0.25"/>
    <row r="24" spans="2:16" ht="3.75" customHeight="1" x14ac:dyDescent="0.25">
      <c r="O24" s="66"/>
    </row>
    <row r="25" spans="2:16" ht="16.5" customHeight="1" x14ac:dyDescent="0.25">
      <c r="B25" s="245" t="s">
        <v>126</v>
      </c>
      <c r="C25" s="246"/>
      <c r="D25" s="246"/>
      <c r="E25" s="246"/>
      <c r="F25" s="246"/>
      <c r="G25" s="246"/>
      <c r="H25" s="246"/>
      <c r="I25" s="246"/>
      <c r="J25" s="246"/>
      <c r="K25" s="246"/>
      <c r="L25" s="246"/>
      <c r="M25" s="246"/>
      <c r="N25" s="246"/>
      <c r="O25" s="263"/>
    </row>
    <row r="26" spans="2:16" ht="2.25" customHeight="1" x14ac:dyDescent="0.25">
      <c r="B26" s="70"/>
      <c r="O26" s="66"/>
    </row>
    <row r="27" spans="2:16" ht="24" customHeight="1" x14ac:dyDescent="0.25">
      <c r="B27" s="125" t="s">
        <v>60</v>
      </c>
      <c r="C27" s="31"/>
      <c r="D27" s="31"/>
      <c r="E27" s="31" t="s">
        <v>59</v>
      </c>
      <c r="F27" s="31"/>
      <c r="G27" s="31"/>
      <c r="H27" s="31"/>
      <c r="I27" s="31"/>
      <c r="J27" s="31"/>
      <c r="K27" s="31" t="s">
        <v>24</v>
      </c>
      <c r="L27" s="31"/>
      <c r="M27" s="31"/>
      <c r="N27" s="31"/>
      <c r="O27" s="66"/>
    </row>
    <row r="28" spans="2:16" ht="24" customHeight="1" x14ac:dyDescent="0.25">
      <c r="B28" s="127"/>
      <c r="C28" s="128"/>
      <c r="D28" s="31"/>
      <c r="E28" s="126"/>
      <c r="F28" s="95"/>
      <c r="G28" s="31"/>
      <c r="H28" s="31"/>
      <c r="I28" s="31"/>
      <c r="J28" s="31"/>
      <c r="K28" s="126"/>
      <c r="L28" s="126"/>
      <c r="M28" s="31"/>
      <c r="N28" s="31"/>
      <c r="O28" s="66"/>
    </row>
    <row r="29" spans="2:16" ht="7.5" customHeight="1" x14ac:dyDescent="0.25">
      <c r="B29" s="129"/>
      <c r="C29" s="82"/>
      <c r="D29" s="82"/>
      <c r="E29" s="82"/>
      <c r="F29" s="82"/>
      <c r="G29" s="82"/>
      <c r="H29" s="82"/>
      <c r="I29" s="82"/>
      <c r="J29" s="82"/>
      <c r="K29" s="82"/>
      <c r="L29" s="130"/>
      <c r="M29" s="82"/>
      <c r="N29" s="82"/>
      <c r="O29" s="69"/>
    </row>
    <row r="30" spans="2:16" ht="7.5" customHeight="1" x14ac:dyDescent="0.25">
      <c r="B30" s="31"/>
      <c r="C30" s="31"/>
      <c r="D30" s="31"/>
      <c r="E30" s="31"/>
      <c r="F30" s="31"/>
      <c r="G30" s="31"/>
      <c r="H30" s="31"/>
      <c r="I30" s="31"/>
      <c r="J30" s="31"/>
      <c r="K30" s="31"/>
      <c r="L30" s="31"/>
      <c r="M30" s="31"/>
      <c r="N30" s="31"/>
    </row>
    <row r="31" spans="2:16" ht="7.5" customHeight="1" x14ac:dyDescent="0.25">
      <c r="B31" s="87"/>
      <c r="C31" s="87"/>
      <c r="D31" s="87"/>
      <c r="E31" s="87"/>
      <c r="F31" s="87"/>
      <c r="G31" s="87"/>
      <c r="H31" s="88"/>
      <c r="I31" s="88"/>
      <c r="J31" s="269"/>
      <c r="K31" s="269"/>
      <c r="L31" s="269"/>
      <c r="M31" s="269"/>
      <c r="N31" s="269"/>
      <c r="O31" s="269"/>
    </row>
    <row r="32" spans="2:16" ht="14.45" customHeight="1" x14ac:dyDescent="0.25">
      <c r="B32" s="31" t="s">
        <v>43</v>
      </c>
      <c r="C32" s="31"/>
      <c r="D32" s="31"/>
      <c r="E32" s="31"/>
      <c r="F32" s="31"/>
      <c r="G32" s="31"/>
      <c r="H32" s="31"/>
      <c r="I32" s="31"/>
      <c r="J32" s="31"/>
      <c r="K32" s="31"/>
      <c r="L32" s="31"/>
      <c r="M32" s="31"/>
      <c r="N32" s="31"/>
    </row>
    <row r="33" spans="2:14" ht="18.75" customHeight="1" x14ac:dyDescent="0.25">
      <c r="B33" s="89" t="s">
        <v>127</v>
      </c>
      <c r="C33" s="31"/>
      <c r="D33" s="31"/>
      <c r="E33" s="31"/>
      <c r="F33" s="31"/>
      <c r="G33" s="31"/>
      <c r="H33" s="31"/>
      <c r="I33" s="31"/>
      <c r="J33" s="31"/>
      <c r="K33" s="31"/>
      <c r="L33" s="31"/>
      <c r="M33" s="31"/>
      <c r="N33" s="31"/>
    </row>
  </sheetData>
  <mergeCells count="20">
    <mergeCell ref="M16:O16"/>
    <mergeCell ref="B1:O1"/>
    <mergeCell ref="H4:K4"/>
    <mergeCell ref="G5:G7"/>
    <mergeCell ref="H5:K7"/>
    <mergeCell ref="M9:O9"/>
    <mergeCell ref="M10:O10"/>
    <mergeCell ref="M11:O11"/>
    <mergeCell ref="M12:O12"/>
    <mergeCell ref="M13:O13"/>
    <mergeCell ref="M14:O14"/>
    <mergeCell ref="M15:O15"/>
    <mergeCell ref="B25:O25"/>
    <mergeCell ref="J31:O31"/>
    <mergeCell ref="M17:O17"/>
    <mergeCell ref="M18:O18"/>
    <mergeCell ref="M19:O19"/>
    <mergeCell ref="M20:O20"/>
    <mergeCell ref="M21:O21"/>
    <mergeCell ref="M22:O22"/>
  </mergeCells>
  <conditionalFormatting sqref="C20:K22">
    <cfRule type="expression" dxfId="37" priority="1" stopIfTrue="1">
      <formula>C20&lt;0</formula>
    </cfRule>
  </conditionalFormatting>
  <dataValidations count="5">
    <dataValidation type="list" allowBlank="1" showInputMessage="1" showErrorMessage="1" sqref="C4" xr:uid="{C68FCA3C-C6E4-41F2-998A-80434CEA81A0}">
      <formula1>"Sélectionner,Améliorations des infrastructures,Création de places,Rénovations urgentes,Rénovations - Loi ou Règlement,Réaménagements- Enfants handicapés,Aires de jeux extérieurs,Conformité - Norme sur le plomb,Verdissement,Installations temporaires"</formula1>
    </dataValidation>
    <dataValidation type="list" allowBlank="1" showInputMessage="1" showErrorMessage="1" sqref="D5" xr:uid="{106FAD2A-08C7-402A-BD8F-6F9BFFAA6F22}">
      <formula1>"Sélectionner,2016-2017,2017-2018,2018-2019,2019-2020,2020-2021,2021-2022,2022-2023,2023-2024,2024-2025,2025-2026,2026-2027,2027-2028"</formula1>
    </dataValidation>
    <dataValidation type="list" showInputMessage="1" showErrorMessage="1" sqref="L10:L21" xr:uid="{FCAF3E6F-DB50-4DC2-A085-692D4719637D}">
      <formula1>"Sélectionner, Vérifié, À vérifier,Facture non reçue"</formula1>
    </dataValidation>
    <dataValidation type="list" allowBlank="1" showInputMessage="1" showErrorMessage="1" sqref="H4:K4" xr:uid="{E6E4D170-02A8-4ED4-9B6B-4C7DCBA3D671}">
      <mc:AlternateContent xmlns:x12ac="http://schemas.microsoft.com/office/spreadsheetml/2011/1/ac" xmlns:mc="http://schemas.openxmlformats.org/markup-compatibility/2006">
        <mc:Choice Requires="x12ac">
          <x12ac:list>Sélectionner, Montréal, Montérégie," Estrie, Mauricie, Centre-du-Québec"," Capitale-Nationale, Chaudière-Appalaches, Bas-SL, Gaspésie-ÎDLM"," Saguenay-LSJ, Côte-Nord, Nord du Qc, Abitibi-Témiscamingue"," Lanaudière, Laurentides, Laval, Outaouais"</x12ac:list>
        </mc:Choice>
        <mc:Fallback>
          <formula1>"Sélectionner, Montréal, Montérégie, Estrie, Mauricie, Centre-du-Québec, Capitale-Nationale, Chaudière-Appalaches, Bas-SL, Gaspésie-ÎDLM, Saguenay-LSJ, Côte-Nord, Nord du Qc, Abitibi-Témiscamingue, Lanaudière, Laurentides, Laval, Outaouais"</formula1>
        </mc:Fallback>
      </mc:AlternateContent>
    </dataValidation>
    <dataValidation type="list" allowBlank="1" showInputMessage="1" showErrorMessage="1" sqref="B10:B21" xr:uid="{A62115B4-0EFE-4D25-A9CC-A035E9230804}">
      <formula1>"Sélectionner, Achat-construction, Mobilier et équipement, Jeux extérieurs, Aménagement extérieur, Honoraires professionnels, Terrain, Intégration des arts en architecture"</formula1>
    </dataValidation>
  </dataValidations>
  <pageMargins left="0.70866141732283472" right="0.70866141732283472" top="0.74803149606299213" bottom="0.74803149606299213" header="0.31496062992125984" footer="0.31496062992125984"/>
  <pageSetup paperSize="122" scale="47" orientation="landscape" r:id="rId1"/>
  <headerFooter>
    <oddFooter>&amp;L&amp;8Subvention pour les projets d'investissement en infrastructure (SPII)
Ministère de la Famille&amp;R&amp;G</oddFooter>
  </headerFooter>
  <drawing r:id="rId2"/>
  <legacyDrawingHF r:id="rId3"/>
  <picture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29180-B9FA-445F-AC3A-377A429C9C75}">
  <sheetPr>
    <tabColor theme="4"/>
    <pageSetUpPr autoPageBreaks="0" fitToPage="1"/>
  </sheetPr>
  <dimension ref="A2:H88"/>
  <sheetViews>
    <sheetView showGridLines="0" showZeros="0" view="pageLayout" topLeftCell="A13" zoomScaleNormal="112" workbookViewId="0">
      <selection activeCell="B87" sqref="B87"/>
    </sheetView>
  </sheetViews>
  <sheetFormatPr baseColWidth="10" defaultColWidth="9.140625" defaultRowHeight="24" customHeight="1" x14ac:dyDescent="0.25"/>
  <cols>
    <col min="1" max="1" width="2.85546875" customWidth="1"/>
    <col min="2" max="2" width="45.42578125" customWidth="1"/>
    <col min="3" max="3" width="33" customWidth="1"/>
    <col min="4" max="4" width="20.140625" customWidth="1"/>
    <col min="5" max="5" width="15.5703125" customWidth="1"/>
    <col min="6" max="6" width="28.28515625" customWidth="1"/>
  </cols>
  <sheetData>
    <row r="2" spans="2:6" ht="36" customHeight="1" x14ac:dyDescent="0.25">
      <c r="B2" s="302" t="s">
        <v>61</v>
      </c>
      <c r="C2" s="303"/>
      <c r="D2" s="303"/>
      <c r="E2" s="304">
        <f>C5</f>
        <v>0</v>
      </c>
      <c r="F2" s="305"/>
    </row>
    <row r="3" spans="2:6" ht="1.5" customHeight="1" x14ac:dyDescent="0.3">
      <c r="B3" s="131"/>
      <c r="C3" s="132"/>
      <c r="D3" s="132"/>
      <c r="E3" s="132"/>
      <c r="F3" s="133"/>
    </row>
    <row r="4" spans="2:6" ht="20.25" customHeight="1" x14ac:dyDescent="0.25">
      <c r="B4" s="91" t="s">
        <v>0</v>
      </c>
      <c r="C4" s="92" t="s">
        <v>1</v>
      </c>
      <c r="D4" s="134" t="s">
        <v>62</v>
      </c>
      <c r="E4" s="232" t="s">
        <v>1</v>
      </c>
      <c r="F4" s="234"/>
    </row>
    <row r="5" spans="2:6" ht="20.25" customHeight="1" x14ac:dyDescent="0.25">
      <c r="B5" s="91" t="s">
        <v>4</v>
      </c>
      <c r="C5" s="135"/>
      <c r="D5" s="134" t="s">
        <v>63</v>
      </c>
      <c r="E5" s="306"/>
      <c r="F5" s="307"/>
    </row>
    <row r="6" spans="2:6" ht="17.25" customHeight="1" x14ac:dyDescent="0.25">
      <c r="B6" s="2" t="s">
        <v>6</v>
      </c>
      <c r="C6" s="5"/>
      <c r="D6" s="2" t="s">
        <v>64</v>
      </c>
      <c r="E6" s="308" t="str">
        <f>[3]Sommaire!D4</f>
        <v>Sélectionner</v>
      </c>
      <c r="F6" s="309"/>
    </row>
    <row r="7" spans="2:6" ht="19.5" customHeight="1" x14ac:dyDescent="0.3">
      <c r="B7" s="9" t="s">
        <v>7</v>
      </c>
      <c r="C7" s="10"/>
      <c r="D7" s="11"/>
      <c r="E7" s="12"/>
      <c r="F7" s="136"/>
    </row>
    <row r="8" spans="2:6" ht="19.5" customHeight="1" x14ac:dyDescent="0.3">
      <c r="B8" s="9" t="s">
        <v>65</v>
      </c>
      <c r="C8" s="137"/>
      <c r="D8" s="138"/>
      <c r="E8" s="12"/>
      <c r="F8" s="139"/>
    </row>
    <row r="9" spans="2:6" ht="19.5" customHeight="1" x14ac:dyDescent="0.3">
      <c r="B9" s="9" t="s">
        <v>66</v>
      </c>
      <c r="C9" s="137"/>
      <c r="D9" s="138"/>
      <c r="E9" s="12"/>
      <c r="F9" s="139"/>
    </row>
    <row r="10" spans="2:6" ht="1.5" customHeight="1" x14ac:dyDescent="0.4">
      <c r="B10" s="140"/>
      <c r="F10" s="141"/>
    </row>
    <row r="11" spans="2:6" ht="33.75" customHeight="1" x14ac:dyDescent="0.25">
      <c r="B11" s="142" t="s">
        <v>67</v>
      </c>
      <c r="C11" s="143" t="s">
        <v>52</v>
      </c>
      <c r="D11" s="143" t="s">
        <v>68</v>
      </c>
      <c r="E11" s="143" t="s">
        <v>69</v>
      </c>
      <c r="F11" s="144" t="s">
        <v>70</v>
      </c>
    </row>
    <row r="12" spans="2:6" ht="4.5" customHeight="1" x14ac:dyDescent="0.25">
      <c r="B12" s="145"/>
      <c r="C12" s="146"/>
      <c r="D12" s="147"/>
      <c r="E12" s="148"/>
      <c r="F12" s="149"/>
    </row>
    <row r="13" spans="2:6" ht="18.75" customHeight="1" x14ac:dyDescent="0.25">
      <c r="B13" s="150" t="s">
        <v>71</v>
      </c>
      <c r="C13" s="151">
        <f>SUM(C4:C12)</f>
        <v>0</v>
      </c>
      <c r="D13" s="152">
        <f>SUM(D4:D12)</f>
        <v>0</v>
      </c>
      <c r="E13" s="153">
        <f>SUM(E4:E12)</f>
        <v>0</v>
      </c>
      <c r="F13" s="154">
        <f>SUM(F4:F12)</f>
        <v>0</v>
      </c>
    </row>
    <row r="14" spans="2:6" ht="17.100000000000001" customHeight="1" x14ac:dyDescent="0.25">
      <c r="B14" s="25" t="s">
        <v>72</v>
      </c>
      <c r="C14" s="155"/>
      <c r="D14" s="156"/>
      <c r="E14" s="120"/>
      <c r="F14" s="157"/>
    </row>
    <row r="15" spans="2:6" ht="17.100000000000001" customHeight="1" x14ac:dyDescent="0.25">
      <c r="B15" s="25" t="s">
        <v>73</v>
      </c>
      <c r="C15" s="155"/>
      <c r="D15" s="156"/>
      <c r="E15" s="120"/>
      <c r="F15" s="157"/>
    </row>
    <row r="16" spans="2:6" ht="17.100000000000001" customHeight="1" x14ac:dyDescent="0.25">
      <c r="B16" s="158" t="s">
        <v>74</v>
      </c>
      <c r="C16" s="155"/>
      <c r="D16" s="156"/>
      <c r="E16" s="120"/>
      <c r="F16" s="157"/>
    </row>
    <row r="17" spans="2:6" ht="17.100000000000001" customHeight="1" x14ac:dyDescent="0.25">
      <c r="B17" s="25" t="s">
        <v>75</v>
      </c>
      <c r="C17" s="155"/>
      <c r="D17" s="156"/>
      <c r="E17" s="120"/>
      <c r="F17" s="157"/>
    </row>
    <row r="18" spans="2:6" ht="17.100000000000001" customHeight="1" x14ac:dyDescent="0.25">
      <c r="B18" s="25" t="s">
        <v>76</v>
      </c>
      <c r="C18" s="155"/>
      <c r="D18" s="156"/>
      <c r="E18" s="120"/>
      <c r="F18" s="157"/>
    </row>
    <row r="19" spans="2:6" ht="17.100000000000001" customHeight="1" x14ac:dyDescent="0.25">
      <c r="B19" s="25" t="s">
        <v>77</v>
      </c>
      <c r="C19" s="155"/>
      <c r="D19" s="156"/>
      <c r="E19" s="120"/>
      <c r="F19" s="157"/>
    </row>
    <row r="20" spans="2:6" ht="17.100000000000001" customHeight="1" x14ac:dyDescent="0.25">
      <c r="B20" s="25" t="s">
        <v>78</v>
      </c>
      <c r="C20" s="155"/>
      <c r="D20" s="156"/>
      <c r="E20" s="120"/>
      <c r="F20" s="157"/>
    </row>
    <row r="21" spans="2:6" ht="17.100000000000001" customHeight="1" x14ac:dyDescent="0.25">
      <c r="B21" s="25" t="s">
        <v>79</v>
      </c>
      <c r="C21" s="155"/>
      <c r="D21" s="156"/>
      <c r="E21" s="120"/>
      <c r="F21" s="157"/>
    </row>
    <row r="22" spans="2:6" ht="17.100000000000001" customHeight="1" x14ac:dyDescent="0.25">
      <c r="B22" s="25" t="s">
        <v>80</v>
      </c>
      <c r="C22" s="155"/>
      <c r="D22" s="156"/>
      <c r="E22" s="120"/>
      <c r="F22" s="157"/>
    </row>
    <row r="23" spans="2:6" ht="16.5" customHeight="1" x14ac:dyDescent="0.25">
      <c r="B23" s="123" t="s">
        <v>81</v>
      </c>
      <c r="C23" s="159">
        <f>SUM(C14:C22)</f>
        <v>0</v>
      </c>
      <c r="D23" s="159">
        <f>SUM(D14:D22)</f>
        <v>0</v>
      </c>
      <c r="E23" s="159">
        <f>SUM(E14:E22)</f>
        <v>0</v>
      </c>
      <c r="F23" s="159">
        <f>SUM(F14:F22)</f>
        <v>0</v>
      </c>
    </row>
    <row r="24" spans="2:6" ht="6" customHeight="1" x14ac:dyDescent="0.25">
      <c r="B24" s="160"/>
      <c r="C24" s="161"/>
      <c r="D24" s="161"/>
      <c r="E24" s="162"/>
      <c r="F24" s="163"/>
    </row>
    <row r="25" spans="2:6" ht="15" customHeight="1" x14ac:dyDescent="0.25">
      <c r="B25" s="150" t="s">
        <v>82</v>
      </c>
      <c r="C25" s="164"/>
      <c r="D25" s="164"/>
      <c r="E25" s="165"/>
      <c r="F25" s="166"/>
    </row>
    <row r="26" spans="2:6" ht="17.100000000000001" customHeight="1" x14ac:dyDescent="0.25">
      <c r="B26" s="167" t="s">
        <v>83</v>
      </c>
      <c r="C26" s="168"/>
      <c r="D26" s="168"/>
      <c r="E26" s="169"/>
      <c r="F26" s="170"/>
    </row>
    <row r="27" spans="2:6" ht="17.100000000000001" customHeight="1" x14ac:dyDescent="0.25">
      <c r="B27" s="167" t="s">
        <v>84</v>
      </c>
      <c r="C27" s="171"/>
      <c r="D27" s="171"/>
      <c r="E27" s="172"/>
      <c r="F27" s="120"/>
    </row>
    <row r="28" spans="2:6" ht="17.100000000000001" customHeight="1" x14ac:dyDescent="0.25">
      <c r="B28" s="167" t="s">
        <v>85</v>
      </c>
      <c r="C28" s="171"/>
      <c r="D28" s="171"/>
      <c r="E28" s="172"/>
      <c r="F28" s="120"/>
    </row>
    <row r="29" spans="2:6" ht="17.100000000000001" customHeight="1" x14ac:dyDescent="0.25">
      <c r="B29" s="167" t="s">
        <v>86</v>
      </c>
      <c r="C29" s="171"/>
      <c r="D29" s="171"/>
      <c r="E29" s="172"/>
      <c r="F29" s="120"/>
    </row>
    <row r="30" spans="2:6" ht="17.100000000000001" customHeight="1" x14ac:dyDescent="0.25">
      <c r="B30" s="167" t="s">
        <v>87</v>
      </c>
      <c r="C30" s="171"/>
      <c r="D30" s="171"/>
      <c r="E30" s="172"/>
      <c r="F30" s="120"/>
    </row>
    <row r="31" spans="2:6" ht="17.100000000000001" customHeight="1" x14ac:dyDescent="0.25">
      <c r="B31" s="167" t="s">
        <v>88</v>
      </c>
      <c r="C31" s="171"/>
      <c r="D31" s="171"/>
      <c r="E31" s="172"/>
      <c r="F31" s="120"/>
    </row>
    <row r="32" spans="2:6" ht="17.100000000000001" customHeight="1" x14ac:dyDescent="0.25">
      <c r="B32" s="167" t="s">
        <v>89</v>
      </c>
      <c r="C32" s="171"/>
      <c r="D32" s="171"/>
      <c r="E32" s="172"/>
      <c r="F32" s="120"/>
    </row>
    <row r="33" spans="2:6" ht="15" customHeight="1" x14ac:dyDescent="0.25">
      <c r="B33" s="123" t="s">
        <v>90</v>
      </c>
      <c r="C33" s="159">
        <f>SUM(C26:C32)</f>
        <v>0</v>
      </c>
      <c r="D33" s="159">
        <f>SUM(D26:D32)</f>
        <v>0</v>
      </c>
      <c r="E33" s="159">
        <f>SUM(E26:E32)</f>
        <v>0</v>
      </c>
      <c r="F33" s="159">
        <f>SUM(F26:F32)</f>
        <v>0</v>
      </c>
    </row>
    <row r="34" spans="2:6" ht="6" customHeight="1" x14ac:dyDescent="0.25">
      <c r="B34" s="160"/>
      <c r="C34" s="173"/>
      <c r="D34" s="173"/>
      <c r="E34" s="174"/>
      <c r="F34" s="175"/>
    </row>
    <row r="35" spans="2:6" ht="15" customHeight="1" x14ac:dyDescent="0.25">
      <c r="B35" s="150" t="s">
        <v>91</v>
      </c>
      <c r="C35" s="164"/>
      <c r="D35" s="164"/>
      <c r="E35" s="165"/>
      <c r="F35" s="166"/>
    </row>
    <row r="36" spans="2:6" ht="17.100000000000001" customHeight="1" x14ac:dyDescent="0.25">
      <c r="B36" s="167" t="s">
        <v>91</v>
      </c>
      <c r="C36" s="168"/>
      <c r="D36" s="168"/>
      <c r="E36" s="169"/>
      <c r="F36" s="170"/>
    </row>
    <row r="37" spans="2:6" ht="17.100000000000001" customHeight="1" x14ac:dyDescent="0.25">
      <c r="B37" s="167" t="s">
        <v>89</v>
      </c>
      <c r="C37" s="171"/>
      <c r="D37" s="171"/>
      <c r="E37" s="172"/>
      <c r="F37" s="120"/>
    </row>
    <row r="38" spans="2:6" ht="14.25" customHeight="1" x14ac:dyDescent="0.25">
      <c r="B38" s="123" t="s">
        <v>92</v>
      </c>
      <c r="C38" s="159">
        <f>SUM(C36:C37)</f>
        <v>0</v>
      </c>
      <c r="D38" s="159">
        <f>SUM(D36:D37)</f>
        <v>0</v>
      </c>
      <c r="E38" s="159">
        <f>SUM(E36:E37)</f>
        <v>0</v>
      </c>
      <c r="F38" s="159">
        <f>SUM(F36:F37)</f>
        <v>0</v>
      </c>
    </row>
    <row r="39" spans="2:6" ht="6" customHeight="1" x14ac:dyDescent="0.25">
      <c r="B39" s="160"/>
      <c r="C39" s="173"/>
      <c r="D39" s="173"/>
      <c r="E39" s="174"/>
      <c r="F39" s="175"/>
    </row>
    <row r="40" spans="2:6" ht="16.5" customHeight="1" x14ac:dyDescent="0.25">
      <c r="B40" s="150" t="s">
        <v>93</v>
      </c>
      <c r="C40" s="164"/>
      <c r="D40" s="164"/>
      <c r="E40" s="165"/>
      <c r="F40" s="166"/>
    </row>
    <row r="41" spans="2:6" ht="17.100000000000001" customHeight="1" x14ac:dyDescent="0.25">
      <c r="B41" s="167" t="s">
        <v>94</v>
      </c>
      <c r="C41" s="168"/>
      <c r="D41" s="168"/>
      <c r="E41" s="169"/>
      <c r="F41" s="170"/>
    </row>
    <row r="42" spans="2:6" ht="17.100000000000001" customHeight="1" x14ac:dyDescent="0.25">
      <c r="B42" s="167" t="s">
        <v>95</v>
      </c>
      <c r="C42" s="171"/>
      <c r="D42" s="171"/>
      <c r="E42" s="172"/>
      <c r="F42" s="120"/>
    </row>
    <row r="43" spans="2:6" ht="17.100000000000001" customHeight="1" x14ac:dyDescent="0.25">
      <c r="B43" s="167" t="s">
        <v>96</v>
      </c>
      <c r="C43" s="171"/>
      <c r="D43" s="171"/>
      <c r="E43" s="172"/>
      <c r="F43" s="120"/>
    </row>
    <row r="44" spans="2:6" ht="17.100000000000001" customHeight="1" x14ac:dyDescent="0.25">
      <c r="B44" s="167" t="s">
        <v>97</v>
      </c>
      <c r="C44" s="171"/>
      <c r="D44" s="171"/>
      <c r="E44" s="172"/>
      <c r="F44" s="120"/>
    </row>
    <row r="45" spans="2:6" ht="17.100000000000001" customHeight="1" x14ac:dyDescent="0.25">
      <c r="B45" s="167" t="s">
        <v>98</v>
      </c>
      <c r="C45" s="171"/>
      <c r="D45" s="171"/>
      <c r="E45" s="172"/>
      <c r="F45" s="120"/>
    </row>
    <row r="46" spans="2:6" ht="16.5" customHeight="1" x14ac:dyDescent="0.25">
      <c r="B46" s="123" t="s">
        <v>99</v>
      </c>
      <c r="C46" s="176">
        <f>SUM(C41:C45)</f>
        <v>0</v>
      </c>
      <c r="D46" s="176">
        <f>SUM(D41:D45)</f>
        <v>0</v>
      </c>
      <c r="E46" s="176">
        <f>SUM(E41:E45)</f>
        <v>0</v>
      </c>
      <c r="F46" s="176">
        <f>SUM(F41:F45)</f>
        <v>0</v>
      </c>
    </row>
    <row r="47" spans="2:6" ht="3" customHeight="1" x14ac:dyDescent="0.25">
      <c r="B47" s="160"/>
      <c r="C47" s="173"/>
      <c r="D47" s="173"/>
      <c r="E47" s="174"/>
      <c r="F47" s="175"/>
    </row>
    <row r="48" spans="2:6" ht="15" customHeight="1" x14ac:dyDescent="0.25">
      <c r="B48" s="177" t="s">
        <v>100</v>
      </c>
      <c r="C48" s="164"/>
      <c r="D48" s="164"/>
      <c r="E48" s="165"/>
      <c r="F48" s="166"/>
    </row>
    <row r="49" spans="2:6" ht="17.100000000000001" customHeight="1" x14ac:dyDescent="0.25">
      <c r="B49" s="167" t="s">
        <v>101</v>
      </c>
      <c r="C49" s="168"/>
      <c r="D49" s="168"/>
      <c r="E49" s="169"/>
      <c r="F49" s="170"/>
    </row>
    <row r="50" spans="2:6" ht="17.100000000000001" customHeight="1" x14ac:dyDescent="0.25">
      <c r="B50" s="167" t="s">
        <v>102</v>
      </c>
      <c r="C50" s="171"/>
      <c r="D50" s="171"/>
      <c r="E50" s="172"/>
      <c r="F50" s="120"/>
    </row>
    <row r="51" spans="2:6" ht="17.100000000000001" customHeight="1" x14ac:dyDescent="0.25">
      <c r="B51" s="167" t="s">
        <v>103</v>
      </c>
      <c r="C51" s="171"/>
      <c r="D51" s="171"/>
      <c r="E51" s="172"/>
      <c r="F51" s="120"/>
    </row>
    <row r="52" spans="2:6" ht="17.100000000000001" customHeight="1" x14ac:dyDescent="0.25">
      <c r="B52" s="167" t="s">
        <v>104</v>
      </c>
      <c r="C52" s="171"/>
      <c r="D52" s="171"/>
      <c r="E52" s="172"/>
      <c r="F52" s="120"/>
    </row>
    <row r="53" spans="2:6" ht="17.100000000000001" customHeight="1" x14ac:dyDescent="0.25">
      <c r="B53" s="167" t="s">
        <v>105</v>
      </c>
      <c r="C53" s="171"/>
      <c r="D53" s="171"/>
      <c r="E53" s="172"/>
      <c r="F53" s="120"/>
    </row>
    <row r="54" spans="2:6" ht="17.100000000000001" customHeight="1" x14ac:dyDescent="0.25">
      <c r="B54" s="167" t="s">
        <v>106</v>
      </c>
      <c r="C54" s="171"/>
      <c r="D54" s="171"/>
      <c r="E54" s="172"/>
      <c r="F54" s="120"/>
    </row>
    <row r="55" spans="2:6" ht="17.100000000000001" customHeight="1" x14ac:dyDescent="0.25">
      <c r="B55" s="167" t="s">
        <v>107</v>
      </c>
      <c r="C55" s="171"/>
      <c r="D55" s="171"/>
      <c r="E55" s="172"/>
      <c r="F55" s="120"/>
    </row>
    <row r="56" spans="2:6" ht="17.100000000000001" customHeight="1" x14ac:dyDescent="0.25">
      <c r="B56" s="167" t="s">
        <v>98</v>
      </c>
      <c r="C56" s="171"/>
      <c r="D56" s="171"/>
      <c r="E56" s="172"/>
      <c r="F56" s="120"/>
    </row>
    <row r="57" spans="2:6" ht="15" customHeight="1" x14ac:dyDescent="0.25">
      <c r="B57" s="123" t="s">
        <v>108</v>
      </c>
      <c r="C57" s="159">
        <f>SUM(C49:C56)</f>
        <v>0</v>
      </c>
      <c r="D57" s="159">
        <f>SUM(D49:D56)</f>
        <v>0</v>
      </c>
      <c r="E57" s="159">
        <f>SUM(E49:E56)</f>
        <v>0</v>
      </c>
      <c r="F57" s="159">
        <f>SUM(F49:F56)</f>
        <v>0</v>
      </c>
    </row>
    <row r="58" spans="2:6" ht="3" customHeight="1" x14ac:dyDescent="0.25">
      <c r="B58" s="178"/>
      <c r="C58" s="164"/>
      <c r="D58" s="164"/>
      <c r="E58" s="165"/>
      <c r="F58" s="166"/>
    </row>
    <row r="59" spans="2:6" ht="16.5" customHeight="1" x14ac:dyDescent="0.25">
      <c r="B59" s="179" t="s">
        <v>109</v>
      </c>
      <c r="C59" s="180"/>
      <c r="D59" s="180"/>
      <c r="E59" s="181"/>
      <c r="F59" s="182"/>
    </row>
    <row r="60" spans="2:6" ht="17.100000000000001" customHeight="1" x14ac:dyDescent="0.25">
      <c r="B60" s="167" t="s">
        <v>110</v>
      </c>
      <c r="C60" s="168"/>
      <c r="D60" s="168"/>
      <c r="E60" s="169"/>
      <c r="F60" s="170"/>
    </row>
    <row r="61" spans="2:6" ht="17.100000000000001" customHeight="1" x14ac:dyDescent="0.25">
      <c r="B61" s="167" t="s">
        <v>98</v>
      </c>
      <c r="C61" s="171"/>
      <c r="D61" s="171"/>
      <c r="E61" s="172"/>
      <c r="F61" s="120"/>
    </row>
    <row r="62" spans="2:6" ht="17.25" customHeight="1" x14ac:dyDescent="0.25">
      <c r="B62" s="123" t="s">
        <v>111</v>
      </c>
      <c r="C62" s="159">
        <f>SUM(C60:C61)</f>
        <v>0</v>
      </c>
      <c r="D62" s="159">
        <f>SUM(D60:D61)</f>
        <v>0</v>
      </c>
      <c r="E62" s="159">
        <f>SUM(E60:E61)</f>
        <v>0</v>
      </c>
      <c r="F62" s="159">
        <f>SUM(F60:F61)</f>
        <v>0</v>
      </c>
    </row>
    <row r="63" spans="2:6" ht="6" customHeight="1" x14ac:dyDescent="0.25">
      <c r="B63" s="183"/>
      <c r="C63" s="164"/>
      <c r="D63" s="164"/>
      <c r="E63" s="164"/>
      <c r="F63" s="184"/>
    </row>
    <row r="64" spans="2:6" ht="15.75" customHeight="1" x14ac:dyDescent="0.25">
      <c r="B64" s="185" t="s">
        <v>112</v>
      </c>
      <c r="C64" s="186"/>
      <c r="D64" s="186"/>
      <c r="E64" s="187"/>
      <c r="F64" s="188"/>
    </row>
    <row r="65" spans="2:6" ht="17.100000000000001" customHeight="1" x14ac:dyDescent="0.25">
      <c r="B65" s="167" t="s">
        <v>113</v>
      </c>
      <c r="C65" s="189"/>
      <c r="D65" s="189"/>
      <c r="E65" s="190"/>
      <c r="F65" s="191"/>
    </row>
    <row r="66" spans="2:6" ht="17.100000000000001" customHeight="1" x14ac:dyDescent="0.25">
      <c r="B66" s="167" t="s">
        <v>114</v>
      </c>
      <c r="C66" s="171"/>
      <c r="D66" s="171"/>
      <c r="E66" s="172"/>
      <c r="F66" s="120"/>
    </row>
    <row r="67" spans="2:6" ht="17.100000000000001" customHeight="1" x14ac:dyDescent="0.25">
      <c r="B67" s="167" t="s">
        <v>115</v>
      </c>
      <c r="C67" s="171"/>
      <c r="D67" s="171"/>
      <c r="E67" s="172"/>
      <c r="F67" s="120"/>
    </row>
    <row r="68" spans="2:6" ht="17.100000000000001" customHeight="1" x14ac:dyDescent="0.25">
      <c r="B68" s="167" t="s">
        <v>116</v>
      </c>
      <c r="C68" s="171"/>
      <c r="D68" s="171"/>
      <c r="E68" s="172"/>
      <c r="F68" s="120"/>
    </row>
    <row r="69" spans="2:6" ht="17.100000000000001" customHeight="1" x14ac:dyDescent="0.25">
      <c r="B69" s="167" t="s">
        <v>117</v>
      </c>
      <c r="C69" s="171"/>
      <c r="D69" s="171"/>
      <c r="E69" s="172"/>
      <c r="F69" s="120"/>
    </row>
    <row r="70" spans="2:6" ht="17.100000000000001" customHeight="1" x14ac:dyDescent="0.25">
      <c r="B70" s="167" t="s">
        <v>118</v>
      </c>
      <c r="C70" s="171"/>
      <c r="D70" s="171"/>
      <c r="E70" s="172"/>
      <c r="F70" s="120"/>
    </row>
    <row r="71" spans="2:6" ht="17.100000000000001" customHeight="1" x14ac:dyDescent="0.25">
      <c r="B71" s="167" t="s">
        <v>119</v>
      </c>
      <c r="C71" s="171"/>
      <c r="D71" s="171"/>
      <c r="E71" s="172"/>
      <c r="F71" s="120"/>
    </row>
    <row r="72" spans="2:6" ht="17.100000000000001" customHeight="1" x14ac:dyDescent="0.25">
      <c r="B72" s="167" t="s">
        <v>120</v>
      </c>
      <c r="C72" s="171"/>
      <c r="D72" s="171"/>
      <c r="E72" s="171"/>
      <c r="F72" s="171"/>
    </row>
    <row r="73" spans="2:6" ht="17.100000000000001" customHeight="1" x14ac:dyDescent="0.25">
      <c r="B73" s="167" t="s">
        <v>98</v>
      </c>
      <c r="C73" s="171"/>
      <c r="D73" s="171"/>
      <c r="E73" s="171"/>
      <c r="F73" s="171"/>
    </row>
    <row r="74" spans="2:6" ht="15.75" customHeight="1" x14ac:dyDescent="0.25">
      <c r="B74" s="123" t="s">
        <v>121</v>
      </c>
      <c r="C74" s="159">
        <f>SUM(C65:C73)</f>
        <v>0</v>
      </c>
      <c r="D74" s="159">
        <f>SUM(D65:D73)</f>
        <v>0</v>
      </c>
      <c r="E74" s="159">
        <f>SUM(E65:E73)</f>
        <v>0</v>
      </c>
      <c r="F74" s="159">
        <f>SUM(F65:F73)</f>
        <v>0</v>
      </c>
    </row>
    <row r="75" spans="2:6" ht="4.5" customHeight="1" x14ac:dyDescent="0.25">
      <c r="B75" s="183"/>
      <c r="C75" s="192"/>
      <c r="D75" s="192"/>
      <c r="E75" s="192"/>
      <c r="F75" s="193"/>
    </row>
    <row r="76" spans="2:6" ht="16.5" customHeight="1" x14ac:dyDescent="0.25">
      <c r="B76" s="194" t="s">
        <v>122</v>
      </c>
      <c r="C76" s="195">
        <f>C23+C33+C38+C46+C57+C62+C74</f>
        <v>0</v>
      </c>
      <c r="D76" s="195">
        <f>D23+D33+D38+D46+D57+D62+D74</f>
        <v>0</v>
      </c>
      <c r="E76" s="195">
        <f>E23+E33+E38+E46+E57+E62+E74</f>
        <v>0</v>
      </c>
      <c r="F76" s="195">
        <f>F23+F33+F38+F46+F57+F62+F74</f>
        <v>0</v>
      </c>
    </row>
    <row r="77" spans="2:6" ht="3" customHeight="1" x14ac:dyDescent="0.25">
      <c r="C77" s="192"/>
      <c r="D77" s="192"/>
      <c r="E77" s="192"/>
      <c r="F77" s="196"/>
    </row>
    <row r="78" spans="2:6" ht="15" customHeight="1" x14ac:dyDescent="0.25">
      <c r="B78" s="310" t="s">
        <v>123</v>
      </c>
      <c r="C78" s="310"/>
      <c r="D78" s="310"/>
      <c r="E78" s="310"/>
      <c r="F78" s="310"/>
    </row>
    <row r="79" spans="2:6" ht="16.5" customHeight="1" x14ac:dyDescent="0.25">
      <c r="B79" s="301" t="s">
        <v>124</v>
      </c>
      <c r="C79" s="301"/>
      <c r="D79" s="197"/>
      <c r="E79" s="197"/>
      <c r="F79" s="197"/>
    </row>
    <row r="80" spans="2:6" ht="0.75" customHeight="1" x14ac:dyDescent="0.25">
      <c r="B80" s="198"/>
      <c r="C80" s="197"/>
      <c r="D80" s="197"/>
      <c r="E80" s="197"/>
      <c r="F80" s="197"/>
    </row>
    <row r="81" spans="1:8" ht="21" customHeight="1" x14ac:dyDescent="0.25">
      <c r="B81" s="297" t="s">
        <v>19</v>
      </c>
      <c r="C81" s="298"/>
      <c r="D81" s="298"/>
      <c r="E81" s="298"/>
      <c r="F81" s="299"/>
      <c r="G81" s="201"/>
      <c r="H81" s="201"/>
    </row>
    <row r="82" spans="1:8" ht="16.5" customHeight="1" x14ac:dyDescent="0.25">
      <c r="B82" s="249" t="s">
        <v>125</v>
      </c>
      <c r="C82" s="250"/>
      <c r="D82" s="250"/>
      <c r="E82" s="250"/>
      <c r="F82" s="251"/>
      <c r="G82" s="203"/>
      <c r="H82" s="203"/>
    </row>
    <row r="83" spans="1:8" ht="3.75" customHeight="1" x14ac:dyDescent="0.25">
      <c r="B83" s="58" t="s">
        <v>20</v>
      </c>
      <c r="C83" s="202" t="s">
        <v>1</v>
      </c>
      <c r="D83" s="300" t="s">
        <v>21</v>
      </c>
      <c r="E83" s="300"/>
      <c r="F83" s="300"/>
      <c r="G83" s="300"/>
      <c r="H83" s="300"/>
    </row>
    <row r="84" spans="1:8" ht="16.5" customHeight="1" x14ac:dyDescent="0.25">
      <c r="A84" s="66"/>
      <c r="B84" s="61" t="s">
        <v>22</v>
      </c>
      <c r="C84" s="31"/>
      <c r="D84" s="62" t="s">
        <v>23</v>
      </c>
      <c r="E84" s="31"/>
      <c r="F84" s="63" t="s">
        <v>24</v>
      </c>
      <c r="G84" s="62"/>
      <c r="H84" s="31"/>
    </row>
    <row r="85" spans="1:8" ht="15" customHeight="1" x14ac:dyDescent="0.25">
      <c r="A85" s="66"/>
      <c r="B85" s="64"/>
      <c r="D85" s="65"/>
      <c r="F85" s="204"/>
      <c r="G85" s="296"/>
      <c r="H85" s="296"/>
    </row>
    <row r="86" spans="1:8" ht="24" customHeight="1" x14ac:dyDescent="0.25">
      <c r="A86" s="66"/>
      <c r="B86" s="67"/>
      <c r="C86" s="68"/>
      <c r="D86" s="68"/>
      <c r="E86" s="68"/>
      <c r="F86" s="69"/>
      <c r="G86" s="200"/>
      <c r="H86" s="200"/>
    </row>
    <row r="87" spans="1:8" ht="24" customHeight="1" x14ac:dyDescent="0.25">
      <c r="B87" s="89" t="s">
        <v>128</v>
      </c>
      <c r="C87" s="31"/>
      <c r="D87" s="31"/>
      <c r="E87" s="31"/>
      <c r="F87" s="31"/>
    </row>
    <row r="88" spans="1:8" ht="24" customHeight="1" x14ac:dyDescent="0.25">
      <c r="B88" s="199"/>
      <c r="C88" s="199"/>
    </row>
  </sheetData>
  <mergeCells count="11">
    <mergeCell ref="B2:D2"/>
    <mergeCell ref="E2:F2"/>
    <mergeCell ref="E5:F5"/>
    <mergeCell ref="E6:F6"/>
    <mergeCell ref="B78:F78"/>
    <mergeCell ref="E4:F4"/>
    <mergeCell ref="G85:H85"/>
    <mergeCell ref="B81:F81"/>
    <mergeCell ref="B82:F82"/>
    <mergeCell ref="D83:H83"/>
    <mergeCell ref="B79:C79"/>
  </mergeCells>
  <conditionalFormatting sqref="C23:F32 C34:F34 C39:F39 C47:F47">
    <cfRule type="expression" dxfId="19" priority="12" stopIfTrue="1">
      <formula>C23&lt;0</formula>
    </cfRule>
  </conditionalFormatting>
  <conditionalFormatting sqref="C33:F33">
    <cfRule type="expression" dxfId="18" priority="11" stopIfTrue="1">
      <formula>C33&lt;0</formula>
    </cfRule>
  </conditionalFormatting>
  <conditionalFormatting sqref="C35:F37">
    <cfRule type="expression" dxfId="17" priority="10" stopIfTrue="1">
      <formula>C35&lt;0</formula>
    </cfRule>
  </conditionalFormatting>
  <conditionalFormatting sqref="C38:F38">
    <cfRule type="expression" dxfId="16" priority="9" stopIfTrue="1">
      <formula>C38&lt;0</formula>
    </cfRule>
  </conditionalFormatting>
  <conditionalFormatting sqref="C40:F45">
    <cfRule type="expression" dxfId="15" priority="8" stopIfTrue="1">
      <formula>C40&lt;0</formula>
    </cfRule>
  </conditionalFormatting>
  <conditionalFormatting sqref="C46:F46">
    <cfRule type="expression" dxfId="14" priority="7" stopIfTrue="1">
      <formula>C46&lt;0</formula>
    </cfRule>
  </conditionalFormatting>
  <conditionalFormatting sqref="C48:F56">
    <cfRule type="expression" dxfId="13" priority="6" stopIfTrue="1">
      <formula>C48&lt;0</formula>
    </cfRule>
  </conditionalFormatting>
  <conditionalFormatting sqref="C57:F58">
    <cfRule type="expression" dxfId="12" priority="5" stopIfTrue="1">
      <formula>C57&lt;0</formula>
    </cfRule>
  </conditionalFormatting>
  <conditionalFormatting sqref="C59:F61">
    <cfRule type="expression" dxfId="11" priority="4" stopIfTrue="1">
      <formula>C59&lt;0</formula>
    </cfRule>
  </conditionalFormatting>
  <conditionalFormatting sqref="C62:F63 C72:F73">
    <cfRule type="expression" dxfId="10" priority="3" stopIfTrue="1">
      <formula>C62&lt;0</formula>
    </cfRule>
  </conditionalFormatting>
  <conditionalFormatting sqref="C64:F71">
    <cfRule type="expression" dxfId="9" priority="2" stopIfTrue="1">
      <formula>C64&lt;0</formula>
    </cfRule>
  </conditionalFormatting>
  <conditionalFormatting sqref="C74:F77">
    <cfRule type="expression" dxfId="8" priority="1" stopIfTrue="1">
      <formula>C74&lt;0</formula>
    </cfRule>
  </conditionalFormatting>
  <dataValidations disablePrompts="1" count="4">
    <dataValidation type="list" allowBlank="1" showInputMessage="1" showErrorMessage="1" sqref="E6:F6" xr:uid="{0D36017E-50CA-432D-8646-4D068E6636EA}">
      <formula1>"Sélectionner,2016-2017,2017-2018,2018-2019,2019-2020,2020-2021,2021-2022,2022-2023,2023-2024,2024-2025,2025-2026,2026-2027,2027-2028"</formula1>
    </dataValidation>
    <dataValidation type="list" allowBlank="1" showInputMessage="1" showErrorMessage="1" sqref="E4:F4" xr:uid="{54F8A6F3-1995-42A9-AE9D-1F4D07DDAFD2}">
      <mc:AlternateContent xmlns:x12ac="http://schemas.microsoft.com/office/spreadsheetml/2011/1/ac" xmlns:mc="http://schemas.openxmlformats.org/markup-compatibility/2006">
        <mc:Choice Requires="x12ac">
          <x12ac:list>Sélectionner, Montréal, Montérégie," Estrie, Mauricie, Centre-du-Québec"," Capitale-Nationale, Chaudière-Appalaches, Bas-SL, Gaspésie-ÎDLM"," Saguenay-LSJ, Côte-Nord, Nord du Qc, Abitibi-Témiscamingue"," Lanaudière, Laurentides, Laval, Outaouais"</x12ac:list>
        </mc:Choice>
        <mc:Fallback>
          <formula1>"Sélectionner, Montréal, Montérégie, Estrie, Mauricie, Centre-du-Québec, Capitale-Nationale, Chaudière-Appalaches, Bas-SL, Gaspésie-ÎDLM, Saguenay-LSJ, Côte-Nord, Nord du Qc, Abitibi-Témiscamingue, Lanaudière, Laurentides, Laval, Outaouais"</formula1>
        </mc:Fallback>
      </mc:AlternateContent>
    </dataValidation>
    <dataValidation type="list" allowBlank="1" showInputMessage="1" showErrorMessage="1" sqref="C4" xr:uid="{10030ADF-646A-4B31-BFE0-34D72AC1B9B7}">
      <formula1>"Sélectionner,Améliorations des infrastructures,Création de places,Rénovations urgentes,Rénovations - Loi ou Règlement,Réaménagements- Enfants handicapés,Aires de jeux extérieurs,Conformité - Norme sur le plomb,Verdissement,Installations temporaires"</formula1>
    </dataValidation>
    <dataValidation type="list" allowBlank="1" showInputMessage="1" showErrorMessage="1" sqref="C83" xr:uid="{5EF5BEF0-78BC-4D82-8C3C-EDA84F75A9E4}">
      <formula1>"Sélectionner, Oui,Non"</formula1>
    </dataValidation>
  </dataValidations>
  <pageMargins left="0.70866141732283472" right="0.70866141732283472" top="0.74803149606299213" bottom="0.74803149606299213" header="0.31496062992125984" footer="0.31496062992125984"/>
  <pageSetup paperSize="122" scale="37" orientation="landscape" r:id="rId1"/>
  <headerFooter>
    <oddFooter>&amp;L&amp;8Subvention pour les projets d'investissement en infrastructure (SPII)
Ministère de la Famille&amp;C&amp;G</oddFooter>
  </headerFooter>
  <drawing r:id="rId2"/>
  <legacyDrawingHF r:id="rId3"/>
  <picture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DC165618D52FC4F92BB8E2B3818CAF5" ma:contentTypeVersion="14" ma:contentTypeDescription="Crée un document." ma:contentTypeScope="" ma:versionID="223a65a6b2b2bafb3224cbbbae84e0f6">
  <xsd:schema xmlns:xsd="http://www.w3.org/2001/XMLSchema" xmlns:xs="http://www.w3.org/2001/XMLSchema" xmlns:p="http://schemas.microsoft.com/office/2006/metadata/properties" xmlns:ns1="http://schemas.microsoft.com/sharepoint/v3" xmlns:ns2="3a9f751f-c4dd-4c86-929d-4194b8a8a79f" xmlns:ns3="8a649289-b8d0-432a-8074-69422a768e5a" targetNamespace="http://schemas.microsoft.com/office/2006/metadata/properties" ma:root="true" ma:fieldsID="3c5a495d6c9e9734de567a2847fcb3fc" ns1:_="" ns2:_="" ns3:_="">
    <xsd:import namespace="http://schemas.microsoft.com/sharepoint/v3"/>
    <xsd:import namespace="3a9f751f-c4dd-4c86-929d-4194b8a8a79f"/>
    <xsd:import namespace="8a649289-b8d0-432a-8074-69422a768e5a"/>
    <xsd:element name="properties">
      <xsd:complexType>
        <xsd:sequence>
          <xsd:element name="documentManagement">
            <xsd:complexType>
              <xsd:all>
                <xsd:element ref="ns1:PublishingStartDate" minOccurs="0"/>
                <xsd:element ref="ns1:PublishingExpirationDate" minOccurs="0"/>
                <xsd:element ref="ns2:AxePublications"/>
                <xsd:element ref="ns2:DatePublications"/>
                <xsd:element ref="ns2:FraisPublications"/>
                <xsd:element ref="ns2:LanguePublications"/>
                <xsd:element ref="ns2:NumeroPublications" minOccurs="0"/>
                <xsd:element ref="ns2:TitrePublications"/>
                <xsd:element ref="ns2:TypePublications"/>
                <xsd:element ref="ns2:CategoriePublications"/>
                <xsd:element ref="ns2:ResumePublications"/>
                <xsd:element ref="ns3:DateDerniereModification" minOccurs="0"/>
                <xsd:element ref="ns3:LienVersPublicationModeHTML" minOccurs="0"/>
                <xsd:element ref="ns3:LienExternePubl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 ma:internalName="PublishingStartDate">
      <xsd:simpleType>
        <xsd:restriction base="dms:Unknown"/>
      </xsd:simpleType>
    </xsd:element>
    <xsd:element name="PublishingExpirationDate" ma:index="9" nillable="true" ma:displayName="Date de fin de planification"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9f751f-c4dd-4c86-929d-4194b8a8a79f" elementFormDefault="qualified">
    <xsd:import namespace="http://schemas.microsoft.com/office/2006/documentManagement/types"/>
    <xsd:import namespace="http://schemas.microsoft.com/office/infopath/2007/PartnerControls"/>
    <xsd:element name="AxePublications" ma:index="10" ma:displayName="AxePublications" ma:list="b6034f8c-170e-4d7b-8dad-3597ed0a7293" ma:internalName="AxePublications" ma:showField="Title" ma:web="2f384343-11fe-4d05-ad54-a1bf1dbe275d">
      <xsd:simpleType>
        <xsd:restriction base="dms:Lookup"/>
      </xsd:simpleType>
    </xsd:element>
    <xsd:element name="DatePublications" ma:index="11" ma:displayName="DatePublications" ma:internalName="DatePublications">
      <xsd:simpleType>
        <xsd:restriction base="dms:Text">
          <xsd:maxLength value="255"/>
        </xsd:restriction>
      </xsd:simpleType>
    </xsd:element>
    <xsd:element name="FraisPublications" ma:index="12" ma:displayName="FraisPublications" ma:list="067d726c-4e01-4772-a17a-e53d570aa26d" ma:internalName="FraisPublications" ma:showField="Title" ma:web="2f384343-11fe-4d05-ad54-a1bf1dbe275d">
      <xsd:simpleType>
        <xsd:restriction base="dms:Lookup"/>
      </xsd:simpleType>
    </xsd:element>
    <xsd:element name="LanguePublications" ma:index="13" ma:displayName="LanguePublications" ma:list="f746d96f-9846-4f9a-9a1c-bb1c49b872e7" ma:internalName="LanguePublications" ma:showField="Title" ma:web="2f384343-11fe-4d05-ad54-a1bf1dbe275d">
      <xsd:simpleType>
        <xsd:restriction base="dms:Lookup"/>
      </xsd:simpleType>
    </xsd:element>
    <xsd:element name="NumeroPublications" ma:index="14" nillable="true" ma:displayName="NumeroPublications" ma:internalName="NumeroPublications">
      <xsd:simpleType>
        <xsd:restriction base="dms:Text">
          <xsd:maxLength value="255"/>
        </xsd:restriction>
      </xsd:simpleType>
    </xsd:element>
    <xsd:element name="TitrePublications" ma:index="15" ma:displayName="TitrePublications" ma:internalName="TitrePublications">
      <xsd:simpleType>
        <xsd:restriction base="dms:Text">
          <xsd:maxLength value="255"/>
        </xsd:restriction>
      </xsd:simpleType>
    </xsd:element>
    <xsd:element name="TypePublications" ma:index="16" ma:displayName="TypePublications" ma:list="1f63912c-6caf-450b-a52e-94b3afbabe0b" ma:internalName="TypePublications" ma:showField="Title" ma:web="2f384343-11fe-4d05-ad54-a1bf1dbe275d">
      <xsd:simpleType>
        <xsd:restriction base="dms:Lookup"/>
      </xsd:simpleType>
    </xsd:element>
    <xsd:element name="CategoriePublications" ma:index="17" ma:displayName="CategoriePublications" ma:list="828bab4e-f68b-4a8d-84b0-236b55a0bb7a" ma:internalName="CategoriePublications" ma:showField="Title" ma:web="2f384343-11fe-4d05-ad54-a1bf1dbe275d">
      <xsd:simpleType>
        <xsd:restriction base="dms:Lookup"/>
      </xsd:simpleType>
    </xsd:element>
    <xsd:element name="ResumePublications" ma:index="18" ma:displayName="ResumePublications" ma:internalName="ResumePublication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a649289-b8d0-432a-8074-69422a768e5a" elementFormDefault="qualified">
    <xsd:import namespace="http://schemas.microsoft.com/office/2006/documentManagement/types"/>
    <xsd:import namespace="http://schemas.microsoft.com/office/infopath/2007/PartnerControls"/>
    <xsd:element name="DateDerniereModification" ma:index="19" nillable="true" ma:displayName="DateDerniereModification" ma:internalName="DateDerniereModification">
      <xsd:simpleType>
        <xsd:restriction base="dms:Text">
          <xsd:maxLength value="255"/>
        </xsd:restriction>
      </xsd:simpleType>
    </xsd:element>
    <xsd:element name="LienVersPublicationModeHTML" ma:index="20" nillable="true" ma:displayName="LienVersPublicationModeHTML" ma:format="Hyperlink" ma:internalName="LienVersPublicationModeHTML">
      <xsd:complexType>
        <xsd:complexContent>
          <xsd:extension base="dms:URL">
            <xsd:sequence>
              <xsd:element name="Url" type="dms:ValidUrl" minOccurs="0" nillable="true"/>
              <xsd:element name="Description" type="xsd:string" nillable="true"/>
            </xsd:sequence>
          </xsd:extension>
        </xsd:complexContent>
      </xsd:complexType>
    </xsd:element>
    <xsd:element name="LienExternePublication" ma:index="21" nillable="true" ma:displayName="LienExternePublication" ma:internalName="LienExternePublication">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itrePublications xmlns="3a9f751f-c4dd-4c86-929d-4194b8a8a79f">Demande de versement – Coûts réels du projet – Subvention pour les projets d'investissement en infrastructure (SPII) </TitrePublications>
    <ResumePublications xmlns="3a9f751f-c4dd-4c86-929d-4194b8a8a79f">Document de demande de versement – Coûts réels du projet – Subvention pour les projets d'investissement en infrastructure (SPII) </ResumePublications>
    <CategoriePublications xmlns="3a9f751f-c4dd-4c86-929d-4194b8a8a79f">9</CategoriePublications>
    <LienVersPublicationModeHTML xmlns="8a649289-b8d0-432a-8074-69422a768e5a">
      <Url xsi:nil="true"/>
      <Description xsi:nil="true"/>
    </LienVersPublicationModeHTML>
    <LanguePublications xmlns="3a9f751f-c4dd-4c86-929d-4194b8a8a79f">1</LanguePublications>
    <AxePublications xmlns="3a9f751f-c4dd-4c86-929d-4194b8a8a79f">3</AxePublications>
    <NumeroPublications xmlns="3a9f751f-c4dd-4c86-929d-4194b8a8a79f" xsi:nil="true"/>
    <TypePublications xmlns="3a9f751f-c4dd-4c86-929d-4194b8a8a79f">6</TypePublications>
    <DateDerniereModification xmlns="8a649289-b8d0-432a-8074-69422a768e5a" xsi:nil="true"/>
    <LienExternePublication xmlns="8a649289-b8d0-432a-8074-69422a768e5a">
      <Url xsi:nil="true"/>
      <Description xsi:nil="true"/>
    </LienExternePublication>
    <FraisPublications xmlns="3a9f751f-c4dd-4c86-929d-4194b8a8a79f">1</FraisPublications>
    <DatePublications xmlns="3a9f751f-c4dd-4c86-929d-4194b8a8a79f">2023-06-09</DatePublications>
  </documentManagement>
</p:properties>
</file>

<file path=customXml/itemProps1.xml><?xml version="1.0" encoding="utf-8"?>
<ds:datastoreItem xmlns:ds="http://schemas.openxmlformats.org/officeDocument/2006/customXml" ds:itemID="{93AA4907-4CD3-4FB1-A1AA-3874470FE16F}">
  <ds:schemaRefs>
    <ds:schemaRef ds:uri="http://schemas.microsoft.com/sharepoint/v3/contenttype/forms"/>
  </ds:schemaRefs>
</ds:datastoreItem>
</file>

<file path=customXml/itemProps2.xml><?xml version="1.0" encoding="utf-8"?>
<ds:datastoreItem xmlns:ds="http://schemas.openxmlformats.org/officeDocument/2006/customXml" ds:itemID="{8FDEB4D3-67D1-4F45-B799-B089BAB3D270}"/>
</file>

<file path=customXml/itemProps3.xml><?xml version="1.0" encoding="utf-8"?>
<ds:datastoreItem xmlns:ds="http://schemas.openxmlformats.org/officeDocument/2006/customXml" ds:itemID="{71B60BF0-DBCE-472D-A931-402F1B55943A}">
  <ds:schemaRefs>
    <ds:schemaRef ds:uri="http://schemas.microsoft.com/office/2006/metadata/properties"/>
    <ds:schemaRef ds:uri="http://purl.org/dc/terms/"/>
    <ds:schemaRef ds:uri="http://purl.org/dc/elements/1.1/"/>
    <ds:schemaRef ds:uri="48868ffc-44d7-46f1-87df-5e77e801c0a0"/>
    <ds:schemaRef ds:uri="http://schemas.microsoft.com/sharepoint/v3"/>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Demande de versement</vt:lpstr>
      <vt:lpstr>Relevé des dépenses</vt:lpstr>
      <vt:lpstr>Coûts réels-SPII</vt:lpstr>
      <vt:lpstr>'Coûts réels-SPII'!AF</vt:lpstr>
      <vt:lpstr>'Relevé des dépenses'!AF</vt:lpstr>
      <vt:lpstr>'Coûts réels-SPII'!Print_Area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versement – Coûts réels du projet – Subvention pour les projets d'investissement en infrastructure (SPII) </dc:title>
  <dc:creator>Agbessi, Gélase</dc:creator>
  <cp:lastModifiedBy>Blanchard St-Jacques, Julie</cp:lastModifiedBy>
  <cp:lastPrinted>2023-06-07T20:38:15Z</cp:lastPrinted>
  <dcterms:created xsi:type="dcterms:W3CDTF">2023-04-04T17:20:23Z</dcterms:created>
  <dcterms:modified xsi:type="dcterms:W3CDTF">2023-06-09T20:16:53Z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0x0101003DC165618D52FC4F92BB8E2B3818CAF5</vt:lpwstr>
  </property>
  <property fmtid="{D5CDD505-2E9C-101B-9397-08002B2CF9AE}" pid="3" name="Order">
    <vt:r8>534000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