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340" activeTab="0"/>
  </bookViews>
  <sheets>
    <sheet name="FIPEQ-CSQ" sheetId="1" r:id="rId1"/>
    <sheet name="FSSS-CSN" sheetId="2" r:id="rId2"/>
    <sheet name="AEMFQ" sheetId="3" r:id="rId3"/>
    <sheet name="RTTACPE" sheetId="4" r:id="rId4"/>
    <sheet name="Non-représentée" sheetId="5" r:id="rId5"/>
  </sheets>
  <definedNames>
    <definedName name="_xlnm.Print_Area" localSheetId="2">#N/A</definedName>
    <definedName name="_xlnm.Print_Area" localSheetId="1">#N/A</definedName>
    <definedName name="_xlnm.Print_Area" localSheetId="3">#N/A</definedName>
  </definedNames>
  <calcPr fullCalcOnLoad="1"/>
</workbook>
</file>

<file path=xl/sharedStrings.xml><?xml version="1.0" encoding="utf-8"?>
<sst xmlns="http://schemas.openxmlformats.org/spreadsheetml/2006/main" count="250" uniqueCount="58">
  <si>
    <t>Allocation de base PCR 59 mois ou moins</t>
  </si>
  <si>
    <t>Allocation visée</t>
  </si>
  <si>
    <t>Montant avant retenue</t>
  </si>
  <si>
    <t>Retenue APSS</t>
  </si>
  <si>
    <t>Entête avec logo BC</t>
  </si>
  <si>
    <t>Nom</t>
  </si>
  <si>
    <t>Adresse</t>
  </si>
  <si>
    <t>Destinataire - Personne responsable d'un service de garde en milieu familial</t>
  </si>
  <si>
    <t>Date :</t>
  </si>
  <si>
    <t xml:space="preserve">Sommaire des sommes à verser </t>
  </si>
  <si>
    <t>JO : Jours d'occupation</t>
  </si>
  <si>
    <t>Alloc. suppl. - Enfant 17 mois ou moins</t>
  </si>
  <si>
    <t>Nombre de 
JO, JC ou JP</t>
  </si>
  <si>
    <t>Rétro par JO, JC ou JP</t>
  </si>
  <si>
    <t>JC : Jours de classe</t>
  </si>
  <si>
    <t>JP : Jours pédagogiques</t>
  </si>
  <si>
    <t>Calcul des ajustements rétroactifs pour la période</t>
  </si>
  <si>
    <t xml:space="preserve">Ajustement </t>
  </si>
  <si>
    <t>Ajustement</t>
  </si>
  <si>
    <t xml:space="preserve"> </t>
  </si>
  <si>
    <r>
      <t xml:space="preserve">Alloc. suppl. - </t>
    </r>
    <r>
      <rPr>
        <sz val="9"/>
        <rFont val="Times New Roman"/>
        <family val="1"/>
      </rPr>
      <t>Enfant handicapé 59 mois ou (-)</t>
    </r>
  </si>
  <si>
    <t>Alloc. suppl. - Enfant handicapé d'âge scolaire</t>
  </si>
  <si>
    <t>Alloc. suppl. - Enfant d'âge scolaire (pédago.)</t>
  </si>
  <si>
    <t>Alloc. suppl. - Enfant d'âge scolaire (classe)</t>
  </si>
  <si>
    <t>Légende :</t>
  </si>
  <si>
    <t>Alloc. suppl. - EHAMT</t>
  </si>
  <si>
    <t>PCR : Enfant dont le parent est admissible à la contribution réduite</t>
  </si>
  <si>
    <t>APSS : Journée d'absence de prestation de services subventionnée</t>
  </si>
  <si>
    <t xml:space="preserve">PCR : Enfant dont le parent est admissible à la contribution réduite </t>
  </si>
  <si>
    <t>Confirmation du montant de la rétroactivité 
RSG représentée par la FIPEQ-CSQ</t>
  </si>
  <si>
    <t>EHAMT : Enfant handicapé admissible à la mesure transitoire</t>
  </si>
  <si>
    <t xml:space="preserve">Inscrire le taux de cotisation syndicale : </t>
  </si>
  <si>
    <t>Cotisation syndicale sur la retenue d'APSS :</t>
  </si>
  <si>
    <r>
      <t xml:space="preserve">Ajustement rétroactif de la retenue d'APSS par JO </t>
    </r>
    <r>
      <rPr>
        <sz val="9"/>
        <rFont val="Times New Roman"/>
        <family val="1"/>
      </rPr>
      <t>pour Alloc. de base PCR et Enfant hand. 59 mois ou (-)</t>
    </r>
  </si>
  <si>
    <t>Cotisation syndicale à verser à la FIPEQ-CSQ :</t>
  </si>
  <si>
    <t>Rétroactivité à verser à la RSG</t>
  </si>
  <si>
    <t>Confirmation du montant de la rétroactivité 
RSG représentée par la FSSS-CSN</t>
  </si>
  <si>
    <t>Confirmation du montant de la rétroactivité 
RSG représentée par l'AEMFQ</t>
  </si>
  <si>
    <r>
      <t>du 1</t>
    </r>
    <r>
      <rPr>
        <b/>
        <vertAlign val="superscript"/>
        <sz val="12"/>
        <rFont val="Times New Roman"/>
        <family val="1"/>
      </rPr>
      <t>er</t>
    </r>
    <r>
      <rPr>
        <b/>
        <sz val="12"/>
        <rFont val="Times New Roman"/>
        <family val="1"/>
      </rPr>
      <t xml:space="preserve"> avril 2020 au 31 mars 2021</t>
    </r>
  </si>
  <si>
    <r>
      <t>Ajustement rétroactif pour la période du 1</t>
    </r>
    <r>
      <rPr>
        <b/>
        <vertAlign val="superscript"/>
        <sz val="11"/>
        <rFont val="Times New Roman"/>
        <family val="1"/>
      </rPr>
      <t>er</t>
    </r>
    <r>
      <rPr>
        <b/>
        <sz val="11"/>
        <rFont val="Times New Roman"/>
        <family val="1"/>
      </rPr>
      <t xml:space="preserve"> avril 2020 au 31 mars 2021</t>
    </r>
  </si>
  <si>
    <t>Confirmation du montant de la rétroactivité 
RSG représentée par le RTTACPE</t>
  </si>
  <si>
    <t xml:space="preserve">Confirmation du montant de la rétroactivité 
RSG non représentée </t>
  </si>
  <si>
    <t>Alloc. Ssppl. - EHAMT</t>
  </si>
  <si>
    <t xml:space="preserve">Confirmation du montant de la rétroactivité
RSG non représentée </t>
  </si>
  <si>
    <r>
      <t>Ajustement rétroactif pour la période du 1</t>
    </r>
    <r>
      <rPr>
        <b/>
        <vertAlign val="superscript"/>
        <sz val="11"/>
        <color indexed="8"/>
        <rFont val="Times New Roman"/>
        <family val="1"/>
      </rPr>
      <t>er</t>
    </r>
    <r>
      <rPr>
        <b/>
        <sz val="11"/>
        <color indexed="8"/>
        <rFont val="Times New Roman"/>
        <family val="1"/>
      </rPr>
      <t xml:space="preserve"> avril 2020 au 31 mars 2021</t>
    </r>
  </si>
  <si>
    <r>
      <t>Ajustement rétroactif pour la période du 1</t>
    </r>
    <r>
      <rPr>
        <b/>
        <vertAlign val="superscript"/>
        <sz val="11"/>
        <color indexed="8"/>
        <rFont val="Times New Roman"/>
        <family val="1"/>
      </rPr>
      <t>er</t>
    </r>
    <r>
      <rPr>
        <b/>
        <sz val="11"/>
        <color indexed="8"/>
        <rFont val="Times New Roman"/>
        <family val="1"/>
      </rPr>
      <t xml:space="preserve"> avril 2020 au 31 mars 2021</t>
    </r>
  </si>
  <si>
    <r>
      <t>Ajustement rétroactif pour la période du 1</t>
    </r>
    <r>
      <rPr>
        <b/>
        <vertAlign val="superscript"/>
        <sz val="12"/>
        <color indexed="8"/>
        <rFont val="Times New Roman"/>
        <family val="1"/>
      </rPr>
      <t>er</t>
    </r>
    <r>
      <rPr>
        <b/>
        <sz val="12"/>
        <color indexed="8"/>
        <rFont val="Times New Roman"/>
        <family val="1"/>
      </rPr>
      <t xml:space="preserve"> avril 2020 au 31 mars 2021</t>
    </r>
  </si>
  <si>
    <t>Allocation de base</t>
  </si>
  <si>
    <r>
      <t>Ajustement rétroactif pour la période du 1</t>
    </r>
    <r>
      <rPr>
        <b/>
        <vertAlign val="superscript"/>
        <sz val="11"/>
        <rFont val="Times New Roman"/>
        <family val="1"/>
      </rPr>
      <t>er</t>
    </r>
    <r>
      <rPr>
        <b/>
        <sz val="11"/>
        <rFont val="Times New Roman"/>
        <family val="1"/>
      </rPr>
      <t xml:space="preserve"> avril 2021 au</t>
    </r>
    <r>
      <rPr>
        <b/>
        <i/>
        <sz val="11"/>
        <color indexed="30"/>
        <rFont val="Times New Roman"/>
        <family val="1"/>
      </rPr>
      <t xml:space="preserve"> </t>
    </r>
    <r>
      <rPr>
        <b/>
        <sz val="11"/>
        <rFont val="Times New Roman"/>
        <family val="1"/>
      </rPr>
      <t>31 mars 2022</t>
    </r>
  </si>
  <si>
    <r>
      <t>du 1</t>
    </r>
    <r>
      <rPr>
        <b/>
        <vertAlign val="superscript"/>
        <sz val="12"/>
        <rFont val="Times New Roman"/>
        <family val="1"/>
      </rPr>
      <t>er</t>
    </r>
    <r>
      <rPr>
        <b/>
        <sz val="12"/>
        <rFont val="Times New Roman"/>
        <family val="1"/>
      </rPr>
      <t xml:space="preserve"> avril 2021 au 31 mars 2022</t>
    </r>
  </si>
  <si>
    <r>
      <t>Ajustement rétroactif pour la période du 1</t>
    </r>
    <r>
      <rPr>
        <b/>
        <vertAlign val="superscript"/>
        <sz val="11"/>
        <color indexed="8"/>
        <rFont val="Times New Roman"/>
        <family val="1"/>
      </rPr>
      <t>er</t>
    </r>
    <r>
      <rPr>
        <b/>
        <sz val="11"/>
        <color indexed="8"/>
        <rFont val="Times New Roman"/>
        <family val="1"/>
      </rPr>
      <t xml:space="preserve"> avril 2021 au 31 mars 2022</t>
    </r>
  </si>
  <si>
    <r>
      <t>Ajustement rétroactif pour la période du 1</t>
    </r>
    <r>
      <rPr>
        <b/>
        <vertAlign val="superscript"/>
        <sz val="11"/>
        <rFont val="Times New Roman"/>
        <family val="1"/>
      </rPr>
      <t>er</t>
    </r>
    <r>
      <rPr>
        <b/>
        <sz val="11"/>
        <rFont val="Times New Roman"/>
        <family val="1"/>
      </rPr>
      <t xml:space="preserve"> avril 2021 au</t>
    </r>
    <r>
      <rPr>
        <b/>
        <sz val="11"/>
        <color indexed="30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31 mars 2022 </t>
    </r>
  </si>
  <si>
    <r>
      <t>Ajustement rétroactif pour la période du 1</t>
    </r>
    <r>
      <rPr>
        <b/>
        <vertAlign val="superscript"/>
        <sz val="11"/>
        <color indexed="8"/>
        <rFont val="Times New Roman"/>
        <family val="1"/>
      </rPr>
      <t>er</t>
    </r>
    <r>
      <rPr>
        <b/>
        <sz val="11"/>
        <color indexed="8"/>
        <rFont val="Times New Roman"/>
        <family val="1"/>
      </rPr>
      <t xml:space="preserve"> avril 2021 au 31 mars 2022</t>
    </r>
  </si>
  <si>
    <r>
      <t>Ajustement rétroactif pour la période du 1</t>
    </r>
    <r>
      <rPr>
        <b/>
        <vertAlign val="superscript"/>
        <sz val="11"/>
        <rFont val="Times New Roman"/>
        <family val="1"/>
      </rPr>
      <t>er</t>
    </r>
    <r>
      <rPr>
        <b/>
        <sz val="11"/>
        <rFont val="Times New Roman"/>
        <family val="1"/>
      </rPr>
      <t xml:space="preserve"> avril 2021 au 31 mars 2022 </t>
    </r>
  </si>
  <si>
    <r>
      <t>Ajustement rétroactif pour la période du 1</t>
    </r>
    <r>
      <rPr>
        <b/>
        <vertAlign val="superscript"/>
        <sz val="11"/>
        <color indexed="8"/>
        <rFont val="Times New Roman"/>
        <family val="1"/>
      </rPr>
      <t>er</t>
    </r>
    <r>
      <rPr>
        <b/>
        <sz val="11"/>
        <color indexed="8"/>
        <rFont val="Times New Roman"/>
        <family val="1"/>
      </rPr>
      <t xml:space="preserve"> avril 2021 au 31 mars</t>
    </r>
    <r>
      <rPr>
        <b/>
        <sz val="11"/>
        <color indexed="8"/>
        <rFont val="Times New Roman"/>
        <family val="1"/>
      </rPr>
      <t xml:space="preserve"> 2022</t>
    </r>
  </si>
  <si>
    <r>
      <rPr>
        <b/>
        <sz val="11"/>
        <rFont val="Times New Roman"/>
        <family val="1"/>
      </rPr>
      <t>Retenue d'</t>
    </r>
    <r>
      <rPr>
        <b/>
        <sz val="11"/>
        <color indexed="8"/>
        <rFont val="Times New Roman"/>
        <family val="1"/>
      </rPr>
      <t xml:space="preserve">APSS sur l'allocation de base </t>
    </r>
  </si>
  <si>
    <t>(-) Cotisation syndicale sur l'allocation de base</t>
  </si>
  <si>
    <t>Inscrire le taux de cotisation syndicale :</t>
  </si>
</sst>
</file>

<file path=xl/styles.xml><?xml version="1.0" encoding="utf-8"?>
<styleSheet xmlns="http://schemas.openxmlformats.org/spreadsheetml/2006/main">
  <numFmts count="1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0.000%"/>
    <numFmt numFmtId="167" formatCode="_ * #,##0.000_)\ &quot;$&quot;_ ;_ * \(#,##0.000\)\ &quot;$&quot;_ ;_ * &quot;-&quot;???_)\ &quot;$&quot;_ ;_ @_ "/>
    <numFmt numFmtId="168" formatCode="0.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vertAlign val="superscript"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sz val="11"/>
      <color indexed="30"/>
      <name val="Times New Roman"/>
      <family val="1"/>
    </font>
    <font>
      <b/>
      <i/>
      <sz val="11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30"/>
      <name val="Times New Roman"/>
      <family val="1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0"/>
      <color rgb="FF0070C0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hair">
        <color theme="0" tint="-0.4999699890613556"/>
      </bottom>
    </border>
    <border>
      <left style="hair">
        <color indexed="23"/>
      </left>
      <right>
        <color indexed="63"/>
      </right>
      <top style="thin">
        <color theme="0" tint="-0.4999699890613556"/>
      </top>
      <bottom style="hair">
        <color indexed="23"/>
      </bottom>
    </border>
    <border>
      <left>
        <color indexed="63"/>
      </left>
      <right>
        <color indexed="63"/>
      </right>
      <top style="thin">
        <color theme="0" tint="-0.4999699890613556"/>
      </top>
      <bottom style="hair">
        <color indexed="23"/>
      </bottom>
    </border>
    <border>
      <left>
        <color indexed="63"/>
      </left>
      <right style="thin">
        <color indexed="23"/>
      </right>
      <top style="thin">
        <color theme="0" tint="-0.4999699890613556"/>
      </top>
      <bottom style="hair">
        <color indexed="23"/>
      </bottom>
    </border>
    <border>
      <left style="thin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thin">
        <color theme="0" tint="-0.4999699890613556"/>
      </bottom>
    </border>
    <border>
      <left style="hair">
        <color theme="1" tint="0.49998000264167786"/>
      </left>
      <right style="hair">
        <color theme="1" tint="0.49998000264167786"/>
      </right>
      <top style="thin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 style="thin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 style="thin">
        <color theme="1" tint="0.49998000264167786"/>
      </right>
      <top style="hair">
        <color theme="1" tint="0.49998000264167786"/>
      </top>
      <bottom>
        <color indexed="63"/>
      </bottom>
    </border>
    <border>
      <left style="hair">
        <color theme="1" tint="0.49998000264167786"/>
      </left>
      <right style="thin">
        <color theme="1" tint="0.49998000264167786"/>
      </right>
      <top style="hair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/>
      <top style="thin">
        <color theme="1" tint="0.49998000264167786"/>
      </top>
      <bottom/>
    </border>
    <border>
      <left/>
      <right/>
      <top style="thin">
        <color theme="1" tint="0.49998000264167786"/>
      </top>
      <bottom/>
    </border>
    <border>
      <left/>
      <right style="thin">
        <color theme="1" tint="0.49998000264167786"/>
      </right>
      <top style="thin">
        <color theme="1" tint="0.49998000264167786"/>
      </top>
      <bottom/>
    </border>
    <border>
      <left style="thin">
        <color theme="1" tint="0.49998000264167786"/>
      </left>
      <right/>
      <top/>
      <bottom>
        <color indexed="63"/>
      </bottom>
    </border>
    <border>
      <left/>
      <right style="thin">
        <color theme="1" tint="0.49998000264167786"/>
      </right>
      <top/>
      <bottom>
        <color indexed="63"/>
      </bottom>
    </border>
    <border>
      <left/>
      <right style="thin">
        <color theme="1" tint="0.49998000264167786"/>
      </right>
      <top/>
      <bottom style="medium"/>
    </border>
    <border>
      <left style="thin">
        <color theme="1" tint="0.49998000264167786"/>
      </left>
      <right/>
      <top/>
      <bottom style="thin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  <border>
      <left/>
      <right style="thin">
        <color theme="1" tint="0.49998000264167786"/>
      </right>
      <top/>
      <bottom style="thin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thin">
        <color theme="1" tint="0.49998000264167786"/>
      </top>
      <bottom>
        <color indexed="63"/>
      </bottom>
    </border>
    <border>
      <left>
        <color indexed="63"/>
      </left>
      <right style="thin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>
        <color indexed="63"/>
      </right>
      <top style="hair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>
        <color indexed="63"/>
      </top>
      <bottom>
        <color indexed="63"/>
      </bottom>
    </border>
    <border>
      <left/>
      <right style="thin">
        <color theme="1" tint="0.49998000264167786"/>
      </right>
      <top/>
      <bottom style="double"/>
    </border>
    <border>
      <left style="hair">
        <color theme="1" tint="0.49998000264167786"/>
      </left>
      <right style="hair">
        <color theme="1" tint="0.49998000264167786"/>
      </right>
      <top>
        <color indexed="63"/>
      </top>
      <bottom style="hair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theme="1" tint="0.4999800026416778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theme="1" tint="0.49998000264167786"/>
      </right>
      <top>
        <color indexed="63"/>
      </top>
      <bottom>
        <color indexed="63"/>
      </bottom>
    </border>
    <border>
      <left style="hair">
        <color theme="1" tint="0.49998000264167786"/>
      </left>
      <right>
        <color indexed="63"/>
      </right>
      <top>
        <color indexed="63"/>
      </top>
      <bottom style="hair">
        <color theme="1" tint="0.49998000264167786"/>
      </bottom>
    </border>
    <border>
      <left>
        <color indexed="63"/>
      </left>
      <right style="hair">
        <color theme="1" tint="0.49998000264167786"/>
      </right>
      <top>
        <color indexed="63"/>
      </top>
      <bottom style="hair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hair">
        <color theme="1" tint="0.4999800026416778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>
        <color indexed="63"/>
      </top>
      <bottom style="thin">
        <color theme="0" tint="-0.4999699890613556"/>
      </bottom>
    </border>
    <border>
      <left style="hair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1" tint="0.49998000264167786"/>
      </left>
      <right style="hair">
        <color theme="1" tint="0.49998000264167786"/>
      </right>
      <top style="thin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 style="hair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thin">
        <color theme="1" tint="0.49998000264167786"/>
      </left>
      <right/>
      <top style="hair">
        <color theme="1" tint="0.49998000264167786"/>
      </top>
      <bottom style="hair">
        <color theme="1" tint="0.49998000264167786"/>
      </bottom>
    </border>
    <border>
      <left/>
      <right/>
      <top style="hair">
        <color theme="1" tint="0.49998000264167786"/>
      </top>
      <bottom style="hair">
        <color theme="1" tint="0.49998000264167786"/>
      </bottom>
    </border>
    <border>
      <left/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thin">
        <color theme="1" tint="0.49998000264167786"/>
      </left>
      <right>
        <color indexed="63"/>
      </right>
      <top style="hair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hair">
        <color theme="1" tint="0.49998000264167786"/>
      </top>
      <bottom style="thin">
        <color theme="1" tint="0.49998000264167786"/>
      </bottom>
    </border>
    <border>
      <left>
        <color indexed="63"/>
      </left>
      <right style="hair">
        <color theme="1" tint="0.49998000264167786"/>
      </right>
      <top style="hair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hair">
        <color theme="1" tint="0.49998000264167786"/>
      </right>
      <top style="thin">
        <color theme="1" tint="0.49998000264167786"/>
      </top>
      <bottom>
        <color indexed="63"/>
      </bottom>
    </border>
    <border>
      <left style="hair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hair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/>
      <top style="thin">
        <color theme="1" tint="0.49998000264167786"/>
      </top>
      <bottom style="thin">
        <color theme="1" tint="0.49998000264167786"/>
      </bottom>
    </border>
    <border>
      <left/>
      <right/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/>
      <top style="hair">
        <color theme="1" tint="0.49998000264167786"/>
      </top>
      <bottom/>
    </border>
    <border>
      <left>
        <color indexed="63"/>
      </left>
      <right style="thin">
        <color theme="1" tint="0.49998000264167786"/>
      </right>
      <top style="hair">
        <color theme="1" tint="0.49998000264167786"/>
      </top>
      <bottom>
        <color indexed="63"/>
      </bottom>
    </border>
    <border>
      <left>
        <color indexed="63"/>
      </left>
      <right style="hair">
        <color theme="1" tint="0.49998000264167786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 style="hair">
        <color theme="1" tint="0.49998000264167786"/>
      </right>
      <top>
        <color indexed="63"/>
      </top>
      <bottom style="hair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hair">
        <color theme="1" tint="0.49998000264167786"/>
      </top>
      <bottom>
        <color indexed="63"/>
      </bottom>
    </border>
    <border>
      <left style="hair">
        <color theme="1" tint="0.49998000264167786"/>
      </left>
      <right style="thin">
        <color theme="1" tint="0.49998000264167786"/>
      </right>
      <top>
        <color indexed="63"/>
      </top>
      <bottom style="hair">
        <color theme="1" tint="0.49998000264167786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50" fillId="27" borderId="1" applyNumberFormat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250">
    <xf numFmtId="0" fontId="0" fillId="0" borderId="0" xfId="0" applyFont="1" applyAlignment="1">
      <alignment/>
    </xf>
    <xf numFmtId="0" fontId="64" fillId="0" borderId="0" xfId="0" applyFont="1" applyAlignment="1" applyProtection="1">
      <alignment horizontal="center"/>
      <protection locked="0"/>
    </xf>
    <xf numFmtId="0" fontId="64" fillId="0" borderId="0" xfId="0" applyFont="1" applyAlignment="1" applyProtection="1">
      <alignment/>
      <protection/>
    </xf>
    <xf numFmtId="0" fontId="65" fillId="0" borderId="0" xfId="0" applyFont="1" applyAlignment="1" applyProtection="1">
      <alignment/>
      <protection/>
    </xf>
    <xf numFmtId="0" fontId="4" fillId="0" borderId="0" xfId="54" applyFont="1" applyBorder="1" applyAlignment="1" applyProtection="1">
      <alignment vertical="center"/>
      <protection/>
    </xf>
    <xf numFmtId="0" fontId="5" fillId="0" borderId="0" xfId="54" applyFont="1" applyAlignment="1" applyProtection="1">
      <alignment horizontal="center" vertical="center"/>
      <protection/>
    </xf>
    <xf numFmtId="0" fontId="6" fillId="0" borderId="0" xfId="54" applyFont="1" applyProtection="1">
      <alignment/>
      <protection/>
    </xf>
    <xf numFmtId="0" fontId="7" fillId="0" borderId="0" xfId="54" applyFont="1" applyAlignment="1" applyProtection="1">
      <alignment horizontal="left" vertical="center"/>
      <protection/>
    </xf>
    <xf numFmtId="0" fontId="7" fillId="0" borderId="0" xfId="54" applyFont="1" applyBorder="1" applyAlignment="1" applyProtection="1">
      <alignment horizontal="left" vertical="center"/>
      <protection/>
    </xf>
    <xf numFmtId="0" fontId="5" fillId="0" borderId="0" xfId="54" applyFont="1" applyBorder="1" applyAlignment="1" applyProtection="1">
      <alignment horizontal="center" vertical="center"/>
      <protection/>
    </xf>
    <xf numFmtId="0" fontId="8" fillId="0" borderId="10" xfId="54" applyFont="1" applyBorder="1" applyAlignment="1" applyProtection="1">
      <alignment horizontal="left" vertical="center"/>
      <protection/>
    </xf>
    <xf numFmtId="168" fontId="64" fillId="33" borderId="11" xfId="46" applyNumberFormat="1" applyFont="1" applyFill="1" applyBorder="1" applyAlignment="1" applyProtection="1">
      <alignment horizontal="center" vertical="center"/>
      <protection locked="0"/>
    </xf>
    <xf numFmtId="168" fontId="64" fillId="33" borderId="12" xfId="46" applyNumberFormat="1" applyFont="1" applyFill="1" applyBorder="1" applyAlignment="1" applyProtection="1">
      <alignment horizontal="center" vertical="center"/>
      <protection locked="0"/>
    </xf>
    <xf numFmtId="168" fontId="64" fillId="30" borderId="12" xfId="46" applyNumberFormat="1" applyFont="1" applyFill="1" applyBorder="1" applyAlignment="1" applyProtection="1">
      <alignment horizontal="center" vertical="center"/>
      <protection locked="0"/>
    </xf>
    <xf numFmtId="168" fontId="64" fillId="33" borderId="13" xfId="46" applyNumberFormat="1" applyFont="1" applyFill="1" applyBorder="1" applyAlignment="1" applyProtection="1">
      <alignment horizontal="center" vertical="center"/>
      <protection locked="0"/>
    </xf>
    <xf numFmtId="0" fontId="8" fillId="0" borderId="14" xfId="54" applyFont="1" applyBorder="1" applyAlignment="1" applyProtection="1">
      <alignment horizontal="left" vertical="center"/>
      <protection/>
    </xf>
    <xf numFmtId="0" fontId="11" fillId="0" borderId="15" xfId="53" applyFont="1" applyBorder="1" applyAlignment="1" applyProtection="1">
      <alignment horizontal="center" vertical="center" wrapText="1"/>
      <protection/>
    </xf>
    <xf numFmtId="0" fontId="11" fillId="0" borderId="16" xfId="53" applyFont="1" applyBorder="1" applyAlignment="1" applyProtection="1">
      <alignment horizontal="center" vertical="center" wrapText="1"/>
      <protection/>
    </xf>
    <xf numFmtId="4" fontId="8" fillId="30" borderId="17" xfId="53" applyNumberFormat="1" applyFont="1" applyFill="1" applyBorder="1" applyAlignment="1" applyProtection="1">
      <alignment horizontal="center" vertical="center"/>
      <protection locked="0"/>
    </xf>
    <xf numFmtId="44" fontId="8" fillId="0" borderId="18" xfId="53" applyNumberFormat="1" applyFont="1" applyBorder="1" applyAlignment="1" applyProtection="1">
      <alignment vertical="center"/>
      <protection/>
    </xf>
    <xf numFmtId="44" fontId="8" fillId="0" borderId="19" xfId="53" applyNumberFormat="1" applyFont="1" applyBorder="1" applyAlignment="1" applyProtection="1">
      <alignment vertical="center"/>
      <protection/>
    </xf>
    <xf numFmtId="44" fontId="8" fillId="0" borderId="17" xfId="53" applyNumberFormat="1" applyFont="1" applyBorder="1" applyAlignment="1" applyProtection="1">
      <alignment vertical="center"/>
      <protection/>
    </xf>
    <xf numFmtId="44" fontId="10" fillId="0" borderId="20" xfId="53" applyNumberFormat="1" applyFont="1" applyFill="1" applyBorder="1" applyAlignment="1" applyProtection="1">
      <alignment vertical="center"/>
      <protection/>
    </xf>
    <xf numFmtId="0" fontId="12" fillId="0" borderId="0" xfId="53" applyFont="1" applyAlignment="1" applyProtection="1">
      <alignment vertical="center"/>
      <protection/>
    </xf>
    <xf numFmtId="44" fontId="8" fillId="0" borderId="17" xfId="50" applyFont="1" applyFill="1" applyBorder="1" applyAlignment="1" applyProtection="1">
      <alignment horizontal="right" vertical="center"/>
      <protection/>
    </xf>
    <xf numFmtId="0" fontId="66" fillId="0" borderId="0" xfId="0" applyFont="1" applyAlignment="1" applyProtection="1">
      <alignment/>
      <protection/>
    </xf>
    <xf numFmtId="0" fontId="6" fillId="0" borderId="0" xfId="53" applyFont="1" applyAlignment="1" applyProtection="1">
      <alignment vertical="center"/>
      <protection/>
    </xf>
    <xf numFmtId="0" fontId="67" fillId="0" borderId="0" xfId="0" applyFont="1" applyAlignment="1" applyProtection="1">
      <alignment/>
      <protection/>
    </xf>
    <xf numFmtId="44" fontId="67" fillId="0" borderId="0" xfId="0" applyNumberFormat="1" applyFont="1" applyAlignment="1" applyProtection="1">
      <alignment/>
      <protection/>
    </xf>
    <xf numFmtId="0" fontId="68" fillId="0" borderId="0" xfId="0" applyFont="1" applyAlignment="1" applyProtection="1">
      <alignment/>
      <protection/>
    </xf>
    <xf numFmtId="0" fontId="67" fillId="0" borderId="21" xfId="0" applyFont="1" applyBorder="1" applyAlignment="1" applyProtection="1">
      <alignment/>
      <protection/>
    </xf>
    <xf numFmtId="0" fontId="67" fillId="0" borderId="22" xfId="0" applyFont="1" applyBorder="1" applyAlignment="1" applyProtection="1">
      <alignment/>
      <protection/>
    </xf>
    <xf numFmtId="44" fontId="67" fillId="0" borderId="23" xfId="0" applyNumberFormat="1" applyFont="1" applyBorder="1" applyAlignment="1" applyProtection="1">
      <alignment/>
      <protection/>
    </xf>
    <xf numFmtId="0" fontId="64" fillId="0" borderId="0" xfId="0" applyFont="1" applyBorder="1" applyAlignment="1" applyProtection="1">
      <alignment/>
      <protection/>
    </xf>
    <xf numFmtId="0" fontId="65" fillId="0" borderId="24" xfId="0" applyFont="1" applyBorder="1" applyAlignment="1" applyProtection="1">
      <alignment horizontal="left"/>
      <protection/>
    </xf>
    <xf numFmtId="44" fontId="65" fillId="0" borderId="25" xfId="0" applyNumberFormat="1" applyFont="1" applyFill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/>
      <protection/>
    </xf>
    <xf numFmtId="0" fontId="64" fillId="0" borderId="0" xfId="0" applyFont="1" applyFill="1" applyBorder="1" applyAlignment="1" applyProtection="1">
      <alignment wrapText="1"/>
      <protection/>
    </xf>
    <xf numFmtId="44" fontId="64" fillId="0" borderId="26" xfId="0" applyNumberFormat="1" applyFont="1" applyBorder="1" applyAlignment="1" applyProtection="1">
      <alignment/>
      <protection/>
    </xf>
    <xf numFmtId="0" fontId="65" fillId="0" borderId="24" xfId="0" applyFont="1" applyFill="1" applyBorder="1" applyAlignment="1" applyProtection="1">
      <alignment/>
      <protection/>
    </xf>
    <xf numFmtId="0" fontId="65" fillId="0" borderId="0" xfId="0" applyFont="1" applyFill="1" applyBorder="1" applyAlignment="1" applyProtection="1">
      <alignment/>
      <protection/>
    </xf>
    <xf numFmtId="0" fontId="69" fillId="0" borderId="24" xfId="0" applyFont="1" applyBorder="1" applyAlignment="1" applyProtection="1">
      <alignment vertical="center"/>
      <protection/>
    </xf>
    <xf numFmtId="0" fontId="64" fillId="0" borderId="27" xfId="0" applyFont="1" applyBorder="1" applyAlignment="1" applyProtection="1">
      <alignment/>
      <protection/>
    </xf>
    <xf numFmtId="0" fontId="64" fillId="0" borderId="28" xfId="0" applyFont="1" applyBorder="1" applyAlignment="1" applyProtection="1">
      <alignment/>
      <protection/>
    </xf>
    <xf numFmtId="44" fontId="70" fillId="0" borderId="29" xfId="0" applyNumberFormat="1" applyFont="1" applyBorder="1" applyAlignment="1" applyProtection="1">
      <alignment/>
      <protection/>
    </xf>
    <xf numFmtId="44" fontId="70" fillId="0" borderId="22" xfId="0" applyNumberFormat="1" applyFont="1" applyBorder="1" applyAlignment="1" applyProtection="1">
      <alignment/>
      <protection/>
    </xf>
    <xf numFmtId="44" fontId="3" fillId="0" borderId="25" xfId="0" applyNumberFormat="1" applyFont="1" applyBorder="1" applyAlignment="1" applyProtection="1">
      <alignment/>
      <protection/>
    </xf>
    <xf numFmtId="0" fontId="11" fillId="0" borderId="30" xfId="53" applyFont="1" applyFill="1" applyBorder="1" applyAlignment="1" applyProtection="1">
      <alignment horizontal="center" vertical="center" wrapText="1"/>
      <protection/>
    </xf>
    <xf numFmtId="44" fontId="8" fillId="0" borderId="31" xfId="53" applyNumberFormat="1" applyFont="1" applyBorder="1" applyAlignment="1" applyProtection="1">
      <alignment vertical="center"/>
      <protection/>
    </xf>
    <xf numFmtId="44" fontId="8" fillId="0" borderId="32" xfId="53" applyNumberFormat="1" applyFont="1" applyBorder="1" applyAlignment="1" applyProtection="1">
      <alignment vertical="center"/>
      <protection/>
    </xf>
    <xf numFmtId="44" fontId="8" fillId="0" borderId="17" xfId="53" applyNumberFormat="1" applyFont="1" applyFill="1" applyBorder="1" applyAlignment="1" applyProtection="1">
      <alignment vertical="center"/>
      <protection/>
    </xf>
    <xf numFmtId="44" fontId="8" fillId="0" borderId="33" xfId="50" applyFont="1" applyFill="1" applyBorder="1" applyAlignment="1" applyProtection="1">
      <alignment vertical="center"/>
      <protection/>
    </xf>
    <xf numFmtId="0" fontId="12" fillId="0" borderId="0" xfId="53" applyFont="1" applyAlignment="1" applyProtection="1">
      <alignment vertical="center"/>
      <protection locked="0"/>
    </xf>
    <xf numFmtId="0" fontId="64" fillId="0" borderId="0" xfId="0" applyFont="1" applyAlignment="1" applyProtection="1">
      <alignment/>
      <protection locked="0"/>
    </xf>
    <xf numFmtId="44" fontId="70" fillId="0" borderId="0" xfId="0" applyNumberFormat="1" applyFont="1" applyBorder="1" applyAlignment="1" applyProtection="1">
      <alignment/>
      <protection locked="0"/>
    </xf>
    <xf numFmtId="0" fontId="70" fillId="0" borderId="0" xfId="0" applyFont="1" applyAlignment="1" applyProtection="1">
      <alignment/>
      <protection/>
    </xf>
    <xf numFmtId="0" fontId="10" fillId="0" borderId="0" xfId="53" applyFont="1" applyBorder="1" applyAlignment="1" applyProtection="1">
      <alignment horizontal="left" vertical="center"/>
      <protection/>
    </xf>
    <xf numFmtId="44" fontId="10" fillId="0" borderId="0" xfId="53" applyNumberFormat="1" applyFont="1" applyFill="1" applyBorder="1" applyAlignment="1" applyProtection="1">
      <alignment vertical="center"/>
      <protection/>
    </xf>
    <xf numFmtId="0" fontId="11" fillId="0" borderId="0" xfId="53" applyFont="1" applyBorder="1" applyAlignment="1" applyProtection="1">
      <alignment horizontal="left" vertical="center"/>
      <protection/>
    </xf>
    <xf numFmtId="0" fontId="70" fillId="0" borderId="0" xfId="0" applyFont="1" applyBorder="1" applyAlignment="1" applyProtection="1">
      <alignment/>
      <protection/>
    </xf>
    <xf numFmtId="44" fontId="65" fillId="0" borderId="34" xfId="0" applyNumberFormat="1" applyFont="1" applyFill="1" applyBorder="1" applyAlignment="1" applyProtection="1">
      <alignment/>
      <protection/>
    </xf>
    <xf numFmtId="0" fontId="65" fillId="0" borderId="24" xfId="0" applyFont="1" applyBorder="1" applyAlignment="1" applyProtection="1">
      <alignment horizontal="left"/>
      <protection locked="0"/>
    </xf>
    <xf numFmtId="44" fontId="8" fillId="0" borderId="15" xfId="50" applyFont="1" applyFill="1" applyBorder="1" applyAlignment="1" applyProtection="1">
      <alignment horizontal="right" vertical="center"/>
      <protection/>
    </xf>
    <xf numFmtId="44" fontId="8" fillId="0" borderId="35" xfId="50" applyFont="1" applyFill="1" applyBorder="1" applyAlignment="1" applyProtection="1">
      <alignment horizontal="right" vertical="center"/>
      <protection/>
    </xf>
    <xf numFmtId="44" fontId="10" fillId="30" borderId="36" xfId="50" applyFont="1" applyFill="1" applyBorder="1" applyAlignment="1" applyProtection="1">
      <alignment horizontal="right" vertical="center"/>
      <protection locked="0"/>
    </xf>
    <xf numFmtId="0" fontId="64" fillId="0" borderId="27" xfId="0" applyFont="1" applyBorder="1" applyAlignment="1" applyProtection="1">
      <alignment/>
      <protection locked="0"/>
    </xf>
    <xf numFmtId="0" fontId="64" fillId="0" borderId="28" xfId="0" applyFont="1" applyBorder="1" applyAlignment="1" applyProtection="1">
      <alignment/>
      <protection locked="0"/>
    </xf>
    <xf numFmtId="0" fontId="64" fillId="0" borderId="29" xfId="0" applyFont="1" applyBorder="1" applyAlignment="1" applyProtection="1">
      <alignment/>
      <protection locked="0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4" fillId="0" borderId="0" xfId="54" applyFont="1" applyAlignment="1">
      <alignment vertical="center"/>
      <protection/>
    </xf>
    <xf numFmtId="0" fontId="5" fillId="0" borderId="0" xfId="54" applyFont="1" applyAlignment="1">
      <alignment horizontal="center" vertical="center"/>
      <protection/>
    </xf>
    <xf numFmtId="0" fontId="6" fillId="0" borderId="0" xfId="54" applyFont="1">
      <alignment/>
      <protection/>
    </xf>
    <xf numFmtId="0" fontId="7" fillId="0" borderId="0" xfId="54" applyFont="1" applyAlignment="1">
      <alignment horizontal="left" vertical="center"/>
      <protection/>
    </xf>
    <xf numFmtId="0" fontId="8" fillId="0" borderId="10" xfId="54" applyFont="1" applyBorder="1" applyAlignment="1">
      <alignment horizontal="left" vertical="center"/>
      <protection/>
    </xf>
    <xf numFmtId="0" fontId="8" fillId="0" borderId="14" xfId="54" applyFont="1" applyBorder="1" applyAlignment="1">
      <alignment horizontal="left" vertical="center"/>
      <protection/>
    </xf>
    <xf numFmtId="0" fontId="11" fillId="0" borderId="15" xfId="53" applyFont="1" applyBorder="1" applyAlignment="1">
      <alignment horizontal="center" vertical="center" wrapText="1"/>
      <protection/>
    </xf>
    <xf numFmtId="0" fontId="11" fillId="0" borderId="16" xfId="53" applyFont="1" applyBorder="1" applyAlignment="1">
      <alignment horizontal="center" vertical="center" wrapText="1"/>
      <protection/>
    </xf>
    <xf numFmtId="44" fontId="8" fillId="0" borderId="17" xfId="53" applyNumberFormat="1" applyFont="1" applyBorder="1" applyAlignment="1">
      <alignment vertical="center"/>
      <protection/>
    </xf>
    <xf numFmtId="44" fontId="8" fillId="0" borderId="18" xfId="53" applyNumberFormat="1" applyFont="1" applyBorder="1" applyAlignment="1">
      <alignment vertical="center"/>
      <protection/>
    </xf>
    <xf numFmtId="44" fontId="8" fillId="0" borderId="19" xfId="53" applyNumberFormat="1" applyFont="1" applyBorder="1" applyAlignment="1">
      <alignment vertical="center"/>
      <protection/>
    </xf>
    <xf numFmtId="44" fontId="10" fillId="0" borderId="20" xfId="53" applyNumberFormat="1" applyFont="1" applyBorder="1" applyAlignment="1">
      <alignment vertical="center"/>
      <protection/>
    </xf>
    <xf numFmtId="0" fontId="12" fillId="0" borderId="0" xfId="53" applyFont="1" applyAlignment="1">
      <alignment vertical="center"/>
      <protection/>
    </xf>
    <xf numFmtId="0" fontId="11" fillId="0" borderId="30" xfId="53" applyFont="1" applyBorder="1" applyAlignment="1">
      <alignment horizontal="center" vertical="center" wrapText="1"/>
      <protection/>
    </xf>
    <xf numFmtId="44" fontId="8" fillId="0" borderId="32" xfId="53" applyNumberFormat="1" applyFont="1" applyBorder="1" applyAlignment="1">
      <alignment vertical="center"/>
      <protection/>
    </xf>
    <xf numFmtId="44" fontId="8" fillId="0" borderId="31" xfId="53" applyNumberFormat="1" applyFont="1" applyBorder="1" applyAlignment="1">
      <alignment vertical="center"/>
      <protection/>
    </xf>
    <xf numFmtId="0" fontId="11" fillId="0" borderId="0" xfId="53" applyFont="1" applyAlignment="1">
      <alignment horizontal="left" vertical="center"/>
      <protection/>
    </xf>
    <xf numFmtId="0" fontId="10" fillId="0" borderId="0" xfId="53" applyFont="1" applyAlignment="1">
      <alignment horizontal="left" vertical="center"/>
      <protection/>
    </xf>
    <xf numFmtId="44" fontId="10" fillId="0" borderId="0" xfId="53" applyNumberFormat="1" applyFont="1" applyAlignment="1">
      <alignment vertical="center"/>
      <protection/>
    </xf>
    <xf numFmtId="0" fontId="70" fillId="0" borderId="0" xfId="0" applyFont="1" applyAlignment="1">
      <alignment/>
    </xf>
    <xf numFmtId="0" fontId="71" fillId="0" borderId="21" xfId="0" applyFont="1" applyBorder="1" applyAlignment="1">
      <alignment/>
    </xf>
    <xf numFmtId="0" fontId="71" fillId="0" borderId="22" xfId="0" applyFont="1" applyBorder="1" applyAlignment="1">
      <alignment/>
    </xf>
    <xf numFmtId="44" fontId="71" fillId="0" borderId="23" xfId="0" applyNumberFormat="1" applyFont="1" applyBorder="1" applyAlignment="1">
      <alignment/>
    </xf>
    <xf numFmtId="0" fontId="69" fillId="0" borderId="24" xfId="0" applyFont="1" applyBorder="1" applyAlignment="1">
      <alignment horizontal="left"/>
    </xf>
    <xf numFmtId="0" fontId="72" fillId="0" borderId="0" xfId="0" applyFont="1" applyAlignment="1">
      <alignment/>
    </xf>
    <xf numFmtId="44" fontId="65" fillId="0" borderId="25" xfId="0" applyNumberFormat="1" applyFont="1" applyBorder="1" applyAlignment="1">
      <alignment horizontal="center" vertical="center"/>
    </xf>
    <xf numFmtId="0" fontId="65" fillId="0" borderId="24" xfId="0" applyFont="1" applyBorder="1" applyAlignment="1">
      <alignment horizontal="left"/>
    </xf>
    <xf numFmtId="0" fontId="64" fillId="0" borderId="0" xfId="0" applyFont="1" applyAlignment="1">
      <alignment wrapText="1"/>
    </xf>
    <xf numFmtId="44" fontId="64" fillId="0" borderId="26" xfId="0" applyNumberFormat="1" applyFont="1" applyBorder="1" applyAlignment="1">
      <alignment/>
    </xf>
    <xf numFmtId="0" fontId="69" fillId="0" borderId="24" xfId="0" applyFont="1" applyBorder="1" applyAlignment="1">
      <alignment vertical="center"/>
    </xf>
    <xf numFmtId="44" fontId="3" fillId="0" borderId="25" xfId="0" applyNumberFormat="1" applyFont="1" applyBorder="1" applyAlignment="1">
      <alignment/>
    </xf>
    <xf numFmtId="0" fontId="65" fillId="0" borderId="24" xfId="0" applyFont="1" applyBorder="1" applyAlignment="1">
      <alignment/>
    </xf>
    <xf numFmtId="44" fontId="65" fillId="0" borderId="34" xfId="0" applyNumberFormat="1" applyFont="1" applyBorder="1" applyAlignment="1">
      <alignment/>
    </xf>
    <xf numFmtId="0" fontId="64" fillId="0" borderId="27" xfId="0" applyFont="1" applyBorder="1" applyAlignment="1">
      <alignment/>
    </xf>
    <xf numFmtId="0" fontId="64" fillId="0" borderId="28" xfId="0" applyFont="1" applyBorder="1" applyAlignment="1">
      <alignment/>
    </xf>
    <xf numFmtId="44" fontId="70" fillId="0" borderId="29" xfId="0" applyNumberFormat="1" applyFont="1" applyBorder="1" applyAlignment="1">
      <alignment/>
    </xf>
    <xf numFmtId="44" fontId="8" fillId="30" borderId="36" xfId="50" applyFont="1" applyFill="1" applyBorder="1" applyAlignment="1" applyProtection="1">
      <alignment horizontal="right" vertical="center"/>
      <protection locked="0"/>
    </xf>
    <xf numFmtId="168" fontId="64" fillId="33" borderId="37" xfId="46" applyNumberFormat="1" applyFont="1" applyFill="1" applyBorder="1" applyAlignment="1" applyProtection="1">
      <alignment horizontal="center" vertical="center"/>
      <protection locked="0"/>
    </xf>
    <xf numFmtId="10" fontId="8" fillId="30" borderId="17" xfId="53" applyNumberFormat="1" applyFont="1" applyFill="1" applyBorder="1" applyAlignment="1">
      <alignment vertical="center" wrapText="1"/>
      <protection/>
    </xf>
    <xf numFmtId="0" fontId="11" fillId="0" borderId="38" xfId="53" applyFont="1" applyBorder="1" applyAlignment="1">
      <alignment vertical="center" wrapText="1"/>
      <protection/>
    </xf>
    <xf numFmtId="0" fontId="11" fillId="0" borderId="39" xfId="53" applyFont="1" applyBorder="1" applyAlignment="1">
      <alignment vertical="center" wrapText="1"/>
      <protection/>
    </xf>
    <xf numFmtId="0" fontId="11" fillId="0" borderId="40" xfId="53" applyFont="1" applyBorder="1" applyAlignment="1">
      <alignment vertical="center" wrapText="1"/>
      <protection/>
    </xf>
    <xf numFmtId="0" fontId="11" fillId="0" borderId="41" xfId="53" applyFont="1" applyBorder="1" applyAlignment="1">
      <alignment vertical="center" wrapText="1"/>
      <protection/>
    </xf>
    <xf numFmtId="0" fontId="11" fillId="0" borderId="36" xfId="53" applyFont="1" applyBorder="1" applyAlignment="1">
      <alignment horizontal="center" vertical="center" wrapText="1"/>
      <protection/>
    </xf>
    <xf numFmtId="44" fontId="8" fillId="0" borderId="38" xfId="53" applyNumberFormat="1" applyFont="1" applyBorder="1" applyAlignment="1">
      <alignment vertical="center"/>
      <protection/>
    </xf>
    <xf numFmtId="44" fontId="8" fillId="0" borderId="42" xfId="53" applyNumberFormat="1" applyFont="1" applyBorder="1" applyAlignment="1">
      <alignment vertical="center"/>
      <protection/>
    </xf>
    <xf numFmtId="10" fontId="8" fillId="34" borderId="17" xfId="53" applyNumberFormat="1" applyFont="1" applyFill="1" applyBorder="1" applyAlignment="1">
      <alignment vertical="center" wrapText="1"/>
      <protection/>
    </xf>
    <xf numFmtId="44" fontId="8" fillId="0" borderId="25" xfId="53" applyNumberFormat="1" applyFont="1" applyBorder="1" applyAlignment="1">
      <alignment vertical="center"/>
      <protection/>
    </xf>
    <xf numFmtId="44" fontId="64" fillId="0" borderId="15" xfId="0" applyNumberFormat="1" applyFont="1" applyBorder="1" applyAlignment="1">
      <alignment/>
    </xf>
    <xf numFmtId="166" fontId="8" fillId="0" borderId="16" xfId="53" applyNumberFormat="1" applyFont="1" applyBorder="1" applyAlignment="1">
      <alignment vertical="center"/>
      <protection/>
    </xf>
    <xf numFmtId="44" fontId="8" fillId="0" borderId="20" xfId="53" applyNumberFormat="1" applyFont="1" applyBorder="1" applyAlignment="1">
      <alignment vertical="center"/>
      <protection/>
    </xf>
    <xf numFmtId="44" fontId="8" fillId="0" borderId="35" xfId="53" applyNumberFormat="1" applyFont="1" applyBorder="1" applyAlignment="1">
      <alignment vertical="center"/>
      <protection/>
    </xf>
    <xf numFmtId="0" fontId="67" fillId="0" borderId="21" xfId="0" applyFont="1" applyBorder="1" applyAlignment="1">
      <alignment/>
    </xf>
    <xf numFmtId="0" fontId="67" fillId="0" borderId="22" xfId="0" applyFont="1" applyBorder="1" applyAlignment="1">
      <alignment/>
    </xf>
    <xf numFmtId="44" fontId="67" fillId="0" borderId="23" xfId="0" applyNumberFormat="1" applyFont="1" applyBorder="1" applyAlignment="1">
      <alignment/>
    </xf>
    <xf numFmtId="0" fontId="65" fillId="0" borderId="24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5" fillId="0" borderId="25" xfId="0" applyFont="1" applyBorder="1" applyAlignment="1">
      <alignment horizontal="center"/>
    </xf>
    <xf numFmtId="44" fontId="65" fillId="0" borderId="25" xfId="0" applyNumberFormat="1" applyFont="1" applyBorder="1" applyAlignment="1">
      <alignment/>
    </xf>
    <xf numFmtId="0" fontId="12" fillId="0" borderId="21" xfId="53" applyFont="1" applyBorder="1" applyAlignment="1">
      <alignment vertical="center"/>
      <protection/>
    </xf>
    <xf numFmtId="0" fontId="64" fillId="0" borderId="22" xfId="0" applyFont="1" applyBorder="1" applyAlignment="1">
      <alignment/>
    </xf>
    <xf numFmtId="44" fontId="70" fillId="0" borderId="23" xfId="0" applyNumberFormat="1" applyFont="1" applyBorder="1" applyAlignment="1">
      <alignment/>
    </xf>
    <xf numFmtId="44" fontId="65" fillId="0" borderId="0" xfId="0" applyNumberFormat="1" applyFont="1" applyAlignment="1">
      <alignment/>
    </xf>
    <xf numFmtId="44" fontId="65" fillId="0" borderId="34" xfId="0" applyNumberFormat="1" applyFont="1" applyBorder="1" applyAlignment="1">
      <alignment horizontal="center" vertical="center"/>
    </xf>
    <xf numFmtId="10" fontId="8" fillId="30" borderId="17" xfId="56" applyNumberFormat="1" applyFont="1" applyFill="1" applyBorder="1" applyAlignment="1" applyProtection="1">
      <alignment horizontal="right" vertical="center"/>
      <protection locked="0"/>
    </xf>
    <xf numFmtId="0" fontId="64" fillId="30" borderId="0" xfId="0" applyFont="1" applyFill="1" applyAlignment="1" applyProtection="1">
      <alignment horizontal="left" vertical="top"/>
      <protection locked="0"/>
    </xf>
    <xf numFmtId="0" fontId="64" fillId="30" borderId="0" xfId="0" applyFont="1" applyFill="1" applyAlignment="1" applyProtection="1">
      <alignment horizontal="center"/>
      <protection locked="0"/>
    </xf>
    <xf numFmtId="0" fontId="71" fillId="0" borderId="0" xfId="0" applyFont="1" applyAlignment="1">
      <alignment horizontal="center" vertical="center" wrapText="1"/>
    </xf>
    <xf numFmtId="0" fontId="65" fillId="0" borderId="43" xfId="0" applyFont="1" applyBorder="1" applyAlignment="1">
      <alignment horizontal="left" vertical="center"/>
    </xf>
    <xf numFmtId="0" fontId="65" fillId="0" borderId="44" xfId="0" applyFont="1" applyBorder="1" applyAlignment="1">
      <alignment horizontal="left" vertical="center"/>
    </xf>
    <xf numFmtId="0" fontId="65" fillId="0" borderId="45" xfId="0" applyFont="1" applyBorder="1" applyAlignment="1">
      <alignment horizontal="left" vertical="center"/>
    </xf>
    <xf numFmtId="0" fontId="8" fillId="30" borderId="46" xfId="54" applyFont="1" applyFill="1" applyBorder="1" applyAlignment="1" applyProtection="1">
      <alignment horizontal="left" vertical="center"/>
      <protection locked="0"/>
    </xf>
    <xf numFmtId="0" fontId="8" fillId="30" borderId="47" xfId="54" applyFont="1" applyFill="1" applyBorder="1" applyAlignment="1" applyProtection="1">
      <alignment horizontal="left" vertical="center"/>
      <protection locked="0"/>
    </xf>
    <xf numFmtId="0" fontId="4" fillId="0" borderId="21" xfId="53" applyFont="1" applyBorder="1" applyAlignment="1">
      <alignment horizontal="center" vertical="center"/>
      <protection/>
    </xf>
    <xf numFmtId="0" fontId="4" fillId="0" borderId="22" xfId="53" applyFont="1" applyBorder="1" applyAlignment="1">
      <alignment horizontal="center" vertical="center"/>
      <protection/>
    </xf>
    <xf numFmtId="0" fontId="4" fillId="0" borderId="23" xfId="53" applyFont="1" applyBorder="1" applyAlignment="1">
      <alignment horizontal="center" vertical="center"/>
      <protection/>
    </xf>
    <xf numFmtId="0" fontId="4" fillId="0" borderId="27" xfId="53" applyFont="1" applyBorder="1" applyAlignment="1">
      <alignment horizontal="center" vertical="center"/>
      <protection/>
    </xf>
    <xf numFmtId="0" fontId="4" fillId="0" borderId="28" xfId="53" applyFont="1" applyBorder="1" applyAlignment="1">
      <alignment horizontal="center" vertical="center"/>
      <protection/>
    </xf>
    <xf numFmtId="0" fontId="4" fillId="0" borderId="29" xfId="53" applyFont="1" applyBorder="1" applyAlignment="1">
      <alignment horizontal="center" vertical="center"/>
      <protection/>
    </xf>
    <xf numFmtId="0" fontId="10" fillId="0" borderId="48" xfId="53" applyFont="1" applyBorder="1" applyAlignment="1">
      <alignment horizontal="left" vertical="center"/>
      <protection/>
    </xf>
    <xf numFmtId="0" fontId="10" fillId="0" borderId="15" xfId="53" applyFont="1" applyBorder="1" applyAlignment="1">
      <alignment horizontal="left" vertical="center"/>
      <protection/>
    </xf>
    <xf numFmtId="0" fontId="11" fillId="0" borderId="49" xfId="53" applyFont="1" applyBorder="1" applyAlignment="1">
      <alignment horizontal="center" vertical="center" wrapText="1"/>
      <protection/>
    </xf>
    <xf numFmtId="0" fontId="11" fillId="0" borderId="50" xfId="53" applyFont="1" applyBorder="1" applyAlignment="1">
      <alignment horizontal="center" vertical="center" wrapText="1"/>
      <protection/>
    </xf>
    <xf numFmtId="0" fontId="11" fillId="0" borderId="38" xfId="53" applyFont="1" applyBorder="1" applyAlignment="1">
      <alignment horizontal="center" vertical="center" wrapText="1"/>
      <protection/>
    </xf>
    <xf numFmtId="0" fontId="11" fillId="0" borderId="39" xfId="53" applyFont="1" applyBorder="1" applyAlignment="1">
      <alignment horizontal="center" vertical="center" wrapText="1"/>
      <protection/>
    </xf>
    <xf numFmtId="0" fontId="6" fillId="0" borderId="51" xfId="53" applyFont="1" applyBorder="1" applyAlignment="1">
      <alignment horizontal="left" vertical="center"/>
      <protection/>
    </xf>
    <xf numFmtId="0" fontId="6" fillId="0" borderId="17" xfId="53" applyFont="1" applyBorder="1" applyAlignment="1">
      <alignment horizontal="left" vertical="center"/>
      <protection/>
    </xf>
    <xf numFmtId="0" fontId="6" fillId="0" borderId="52" xfId="53" applyFont="1" applyBorder="1" applyAlignment="1">
      <alignment horizontal="left" vertical="top" wrapText="1"/>
      <protection/>
    </xf>
    <xf numFmtId="0" fontId="6" fillId="0" borderId="53" xfId="53" applyFont="1" applyBorder="1" applyAlignment="1">
      <alignment horizontal="left" vertical="top" wrapText="1"/>
      <protection/>
    </xf>
    <xf numFmtId="0" fontId="6" fillId="0" borderId="54" xfId="53" applyFont="1" applyBorder="1" applyAlignment="1">
      <alignment horizontal="left" vertical="top" wrapText="1"/>
      <protection/>
    </xf>
    <xf numFmtId="0" fontId="73" fillId="0" borderId="27" xfId="53" applyFont="1" applyBorder="1" applyAlignment="1">
      <alignment horizontal="right"/>
      <protection/>
    </xf>
    <xf numFmtId="0" fontId="73" fillId="0" borderId="28" xfId="53" applyFont="1" applyBorder="1" applyAlignment="1">
      <alignment horizontal="right"/>
      <protection/>
    </xf>
    <xf numFmtId="0" fontId="10" fillId="0" borderId="55" xfId="53" applyFont="1" applyBorder="1" applyAlignment="1">
      <alignment horizontal="left" vertical="center"/>
      <protection/>
    </xf>
    <xf numFmtId="0" fontId="10" fillId="0" borderId="56" xfId="53" applyFont="1" applyBorder="1" applyAlignment="1">
      <alignment horizontal="left" vertical="center"/>
      <protection/>
    </xf>
    <xf numFmtId="0" fontId="10" fillId="0" borderId="57" xfId="53" applyFont="1" applyBorder="1" applyAlignment="1">
      <alignment horizontal="left" vertical="center"/>
      <protection/>
    </xf>
    <xf numFmtId="0" fontId="4" fillId="0" borderId="27" xfId="53" applyFont="1" applyBorder="1" applyAlignment="1" applyProtection="1">
      <alignment horizontal="center" vertical="center"/>
      <protection locked="0"/>
    </xf>
    <xf numFmtId="0" fontId="4" fillId="0" borderId="28" xfId="53" applyFont="1" applyBorder="1" applyAlignment="1" applyProtection="1">
      <alignment horizontal="center" vertical="center"/>
      <protection locked="0"/>
    </xf>
    <xf numFmtId="0" fontId="4" fillId="0" borderId="29" xfId="53" applyFont="1" applyBorder="1" applyAlignment="1" applyProtection="1">
      <alignment horizontal="center" vertical="center"/>
      <protection locked="0"/>
    </xf>
    <xf numFmtId="0" fontId="10" fillId="0" borderId="58" xfId="53" applyFont="1" applyBorder="1" applyAlignment="1">
      <alignment horizontal="left" vertical="center"/>
      <protection/>
    </xf>
    <xf numFmtId="0" fontId="10" fillId="0" borderId="30" xfId="53" applyFont="1" applyBorder="1" applyAlignment="1">
      <alignment horizontal="left" vertical="center"/>
      <protection/>
    </xf>
    <xf numFmtId="0" fontId="11" fillId="0" borderId="59" xfId="53" applyFont="1" applyBorder="1" applyAlignment="1">
      <alignment horizontal="center" vertical="center" wrapText="1"/>
      <protection/>
    </xf>
    <xf numFmtId="0" fontId="11" fillId="0" borderId="60" xfId="53" applyFont="1" applyBorder="1" applyAlignment="1">
      <alignment horizontal="center" vertical="center" wrapText="1"/>
      <protection/>
    </xf>
    <xf numFmtId="0" fontId="6" fillId="0" borderId="61" xfId="53" applyFont="1" applyBorder="1" applyAlignment="1">
      <alignment horizontal="left" vertical="center"/>
      <protection/>
    </xf>
    <xf numFmtId="0" fontId="6" fillId="0" borderId="62" xfId="53" applyFont="1" applyBorder="1" applyAlignment="1">
      <alignment horizontal="left" vertical="center"/>
      <protection/>
    </xf>
    <xf numFmtId="0" fontId="6" fillId="0" borderId="58" xfId="53" applyFont="1" applyBorder="1" applyAlignment="1">
      <alignment horizontal="left" vertical="center"/>
      <protection/>
    </xf>
    <xf numFmtId="0" fontId="6" fillId="0" borderId="30" xfId="53" applyFont="1" applyBorder="1" applyAlignment="1">
      <alignment horizontal="left" vertical="center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0" xfId="53" applyFont="1" applyAlignment="1">
      <alignment horizontal="left" vertical="center"/>
      <protection/>
    </xf>
    <xf numFmtId="0" fontId="6" fillId="0" borderId="39" xfId="53" applyFont="1" applyBorder="1" applyAlignment="1">
      <alignment horizontal="left" vertical="center"/>
      <protection/>
    </xf>
    <xf numFmtId="0" fontId="11" fillId="0" borderId="0" xfId="53" applyFont="1" applyAlignment="1">
      <alignment horizontal="center" vertical="center" wrapText="1"/>
      <protection/>
    </xf>
    <xf numFmtId="0" fontId="6" fillId="0" borderId="24" xfId="53" applyFont="1" applyBorder="1" applyAlignment="1">
      <alignment horizontal="left" vertical="center"/>
      <protection/>
    </xf>
    <xf numFmtId="44" fontId="8" fillId="0" borderId="63" xfId="50" applyFont="1" applyFill="1" applyBorder="1" applyAlignment="1" applyProtection="1">
      <alignment horizontal="center" vertical="center"/>
      <protection/>
    </xf>
    <xf numFmtId="44" fontId="8" fillId="0" borderId="64" xfId="50" applyFont="1" applyFill="1" applyBorder="1" applyAlignment="1" applyProtection="1">
      <alignment horizontal="center" vertical="center"/>
      <protection/>
    </xf>
    <xf numFmtId="44" fontId="8" fillId="0" borderId="24" xfId="50" applyFont="1" applyFill="1" applyBorder="1" applyAlignment="1" applyProtection="1">
      <alignment horizontal="center" vertical="center"/>
      <protection/>
    </xf>
    <xf numFmtId="44" fontId="8" fillId="0" borderId="25" xfId="50" applyFont="1" applyFill="1" applyBorder="1" applyAlignment="1" applyProtection="1">
      <alignment horizontal="center" vertical="center"/>
      <protection/>
    </xf>
    <xf numFmtId="0" fontId="73" fillId="0" borderId="27" xfId="53" applyFont="1" applyBorder="1" applyAlignment="1">
      <alignment horizontal="right" vertical="center"/>
      <protection/>
    </xf>
    <xf numFmtId="0" fontId="73" fillId="0" borderId="28" xfId="53" applyFont="1" applyBorder="1" applyAlignment="1">
      <alignment horizontal="right" vertical="center"/>
      <protection/>
    </xf>
    <xf numFmtId="0" fontId="73" fillId="0" borderId="65" xfId="53" applyFont="1" applyBorder="1" applyAlignment="1">
      <alignment horizontal="right" vertical="center"/>
      <protection/>
    </xf>
    <xf numFmtId="0" fontId="6" fillId="0" borderId="66" xfId="53" applyFont="1" applyBorder="1" applyAlignment="1">
      <alignment horizontal="left" vertical="center"/>
      <protection/>
    </xf>
    <xf numFmtId="0" fontId="6" fillId="0" borderId="35" xfId="53" applyFont="1" applyBorder="1" applyAlignment="1">
      <alignment horizontal="left" vertical="center"/>
      <protection/>
    </xf>
    <xf numFmtId="44" fontId="8" fillId="0" borderId="67" xfId="50" applyFont="1" applyFill="1" applyBorder="1" applyAlignment="1" applyProtection="1">
      <alignment horizontal="center" vertical="center"/>
      <protection/>
    </xf>
    <xf numFmtId="44" fontId="8" fillId="0" borderId="33" xfId="50" applyFont="1" applyFill="1" applyBorder="1" applyAlignment="1" applyProtection="1">
      <alignment horizontal="center" vertical="center"/>
      <protection/>
    </xf>
    <xf numFmtId="44" fontId="8" fillId="0" borderId="35" xfId="50" applyFont="1" applyFill="1" applyBorder="1" applyAlignment="1" applyProtection="1">
      <alignment horizontal="center" vertical="center"/>
      <protection/>
    </xf>
    <xf numFmtId="0" fontId="10" fillId="0" borderId="55" xfId="53" applyFont="1" applyBorder="1" applyAlignment="1" applyProtection="1">
      <alignment horizontal="left" vertical="center"/>
      <protection locked="0"/>
    </xf>
    <xf numFmtId="0" fontId="10" fillId="0" borderId="56" xfId="53" applyFont="1" applyBorder="1" applyAlignment="1" applyProtection="1">
      <alignment horizontal="left" vertical="center"/>
      <protection locked="0"/>
    </xf>
    <xf numFmtId="0" fontId="10" fillId="0" borderId="57" xfId="53" applyFont="1" applyBorder="1" applyAlignment="1" applyProtection="1">
      <alignment horizontal="left" vertical="center"/>
      <protection locked="0"/>
    </xf>
    <xf numFmtId="0" fontId="70" fillId="0" borderId="0" xfId="0" applyFont="1" applyAlignment="1">
      <alignment horizontal="left" wrapText="1"/>
    </xf>
    <xf numFmtId="0" fontId="71" fillId="0" borderId="24" xfId="0" applyFont="1" applyBorder="1" applyAlignment="1">
      <alignment horizontal="center"/>
    </xf>
    <xf numFmtId="0" fontId="71" fillId="0" borderId="0" xfId="0" applyFont="1" applyAlignment="1">
      <alignment horizontal="center"/>
    </xf>
    <xf numFmtId="0" fontId="71" fillId="0" borderId="25" xfId="0" applyFont="1" applyBorder="1" applyAlignment="1">
      <alignment horizontal="center"/>
    </xf>
    <xf numFmtId="0" fontId="64" fillId="0" borderId="0" xfId="0" applyFont="1" applyAlignment="1">
      <alignment horizontal="left" vertical="center"/>
    </xf>
    <xf numFmtId="0" fontId="65" fillId="0" borderId="0" xfId="0" applyFont="1" applyAlignment="1">
      <alignment horizontal="left"/>
    </xf>
    <xf numFmtId="0" fontId="10" fillId="0" borderId="55" xfId="53" applyFont="1" applyFill="1" applyBorder="1" applyAlignment="1" applyProtection="1">
      <alignment horizontal="left" vertical="center"/>
      <protection locked="0"/>
    </xf>
    <xf numFmtId="0" fontId="10" fillId="0" borderId="56" xfId="53" applyFont="1" applyFill="1" applyBorder="1" applyAlignment="1" applyProtection="1">
      <alignment horizontal="left" vertical="center"/>
      <protection locked="0"/>
    </xf>
    <xf numFmtId="0" fontId="10" fillId="0" borderId="57" xfId="53" applyFont="1" applyFill="1" applyBorder="1" applyAlignment="1" applyProtection="1">
      <alignment horizontal="left" vertical="center"/>
      <protection locked="0"/>
    </xf>
    <xf numFmtId="0" fontId="71" fillId="0" borderId="0" xfId="0" applyFont="1" applyAlignment="1" applyProtection="1">
      <alignment horizontal="center" vertical="center" wrapText="1"/>
      <protection/>
    </xf>
    <xf numFmtId="0" fontId="6" fillId="0" borderId="51" xfId="53" applyFont="1" applyBorder="1" applyAlignment="1" applyProtection="1">
      <alignment horizontal="left" vertical="center"/>
      <protection/>
    </xf>
    <xf numFmtId="0" fontId="6" fillId="0" borderId="17" xfId="53" applyFont="1" applyBorder="1" applyAlignment="1" applyProtection="1">
      <alignment horizontal="left" vertical="center"/>
      <protection/>
    </xf>
    <xf numFmtId="0" fontId="11" fillId="0" borderId="59" xfId="53" applyFont="1" applyBorder="1" applyAlignment="1" applyProtection="1">
      <alignment horizontal="center" vertical="center" wrapText="1"/>
      <protection/>
    </xf>
    <xf numFmtId="0" fontId="11" fillId="0" borderId="68" xfId="53" applyFont="1" applyBorder="1" applyAlignment="1" applyProtection="1">
      <alignment horizontal="center" vertical="center" wrapText="1"/>
      <protection/>
    </xf>
    <xf numFmtId="0" fontId="70" fillId="0" borderId="0" xfId="0" applyFont="1" applyAlignment="1" applyProtection="1">
      <alignment horizontal="left" wrapText="1"/>
      <protection/>
    </xf>
    <xf numFmtId="0" fontId="71" fillId="0" borderId="24" xfId="0" applyFont="1" applyBorder="1" applyAlignment="1" applyProtection="1">
      <alignment horizontal="center"/>
      <protection/>
    </xf>
    <xf numFmtId="0" fontId="71" fillId="0" borderId="0" xfId="0" applyFont="1" applyBorder="1" applyAlignment="1" applyProtection="1">
      <alignment horizontal="center"/>
      <protection/>
    </xf>
    <xf numFmtId="0" fontId="71" fillId="0" borderId="25" xfId="0" applyFont="1" applyBorder="1" applyAlignment="1" applyProtection="1">
      <alignment horizontal="center"/>
      <protection/>
    </xf>
    <xf numFmtId="0" fontId="11" fillId="0" borderId="49" xfId="53" applyFont="1" applyBorder="1" applyAlignment="1" applyProtection="1">
      <alignment horizontal="center" vertical="center" wrapText="1"/>
      <protection/>
    </xf>
    <xf numFmtId="0" fontId="11" fillId="0" borderId="50" xfId="53" applyFont="1" applyBorder="1" applyAlignment="1" applyProtection="1">
      <alignment horizontal="center" vertical="center" wrapText="1"/>
      <protection/>
    </xf>
    <xf numFmtId="0" fontId="11" fillId="0" borderId="38" xfId="53" applyFont="1" applyBorder="1" applyAlignment="1" applyProtection="1">
      <alignment horizontal="center" vertical="center" wrapText="1"/>
      <protection/>
    </xf>
    <xf numFmtId="0" fontId="11" fillId="0" borderId="39" xfId="53" applyFont="1" applyBorder="1" applyAlignment="1" applyProtection="1">
      <alignment horizontal="center" vertical="center" wrapText="1"/>
      <protection/>
    </xf>
    <xf numFmtId="0" fontId="11" fillId="0" borderId="40" xfId="53" applyFont="1" applyBorder="1" applyAlignment="1" applyProtection="1">
      <alignment horizontal="center" vertical="center" wrapText="1"/>
      <protection/>
    </xf>
    <xf numFmtId="0" fontId="11" fillId="0" borderId="41" xfId="53" applyFont="1" applyBorder="1" applyAlignment="1" applyProtection="1">
      <alignment horizontal="center" vertical="center" wrapText="1"/>
      <protection/>
    </xf>
    <xf numFmtId="0" fontId="10" fillId="0" borderId="48" xfId="53" applyFont="1" applyBorder="1" applyAlignment="1" applyProtection="1">
      <alignment horizontal="left" vertical="center"/>
      <protection/>
    </xf>
    <xf numFmtId="0" fontId="10" fillId="0" borderId="15" xfId="53" applyFont="1" applyBorder="1" applyAlignment="1" applyProtection="1">
      <alignment horizontal="left" vertical="center"/>
      <protection/>
    </xf>
    <xf numFmtId="0" fontId="65" fillId="0" borderId="37" xfId="0" applyFont="1" applyBorder="1" applyAlignment="1" applyProtection="1">
      <alignment horizontal="left"/>
      <protection locked="0"/>
    </xf>
    <xf numFmtId="0" fontId="65" fillId="0" borderId="43" xfId="0" applyFont="1" applyFill="1" applyBorder="1" applyAlignment="1" applyProtection="1">
      <alignment horizontal="left" vertical="center"/>
      <protection/>
    </xf>
    <xf numFmtId="0" fontId="65" fillId="0" borderId="44" xfId="0" applyFont="1" applyFill="1" applyBorder="1" applyAlignment="1" applyProtection="1">
      <alignment horizontal="left" vertical="center"/>
      <protection/>
    </xf>
    <xf numFmtId="0" fontId="65" fillId="0" borderId="45" xfId="0" applyFont="1" applyFill="1" applyBorder="1" applyAlignment="1" applyProtection="1">
      <alignment horizontal="left" vertical="center"/>
      <protection/>
    </xf>
    <xf numFmtId="0" fontId="4" fillId="0" borderId="21" xfId="53" applyFont="1" applyFill="1" applyBorder="1" applyAlignment="1" applyProtection="1">
      <alignment horizontal="center" vertical="center"/>
      <protection/>
    </xf>
    <xf numFmtId="0" fontId="4" fillId="0" borderId="22" xfId="53" applyFont="1" applyFill="1" applyBorder="1" applyAlignment="1" applyProtection="1">
      <alignment horizontal="center" vertical="center"/>
      <protection/>
    </xf>
    <xf numFmtId="0" fontId="4" fillId="0" borderId="23" xfId="53" applyFont="1" applyFill="1" applyBorder="1" applyAlignment="1" applyProtection="1">
      <alignment horizontal="center" vertical="center"/>
      <protection/>
    </xf>
    <xf numFmtId="0" fontId="4" fillId="0" borderId="27" xfId="53" applyFont="1" applyFill="1" applyBorder="1" applyAlignment="1" applyProtection="1">
      <alignment horizontal="center" vertical="center"/>
      <protection/>
    </xf>
    <xf numFmtId="0" fontId="4" fillId="0" borderId="28" xfId="53" applyFont="1" applyFill="1" applyBorder="1" applyAlignment="1" applyProtection="1">
      <alignment horizontal="center" vertical="center"/>
      <protection/>
    </xf>
    <xf numFmtId="0" fontId="4" fillId="0" borderId="29" xfId="53" applyFont="1" applyFill="1" applyBorder="1" applyAlignment="1" applyProtection="1">
      <alignment horizontal="center" vertical="center"/>
      <protection/>
    </xf>
    <xf numFmtId="0" fontId="4" fillId="0" borderId="27" xfId="53" applyFont="1" applyFill="1" applyBorder="1" applyAlignment="1" applyProtection="1">
      <alignment horizontal="center" vertical="center"/>
      <protection locked="0"/>
    </xf>
    <xf numFmtId="0" fontId="4" fillId="0" borderId="28" xfId="53" applyFont="1" applyFill="1" applyBorder="1" applyAlignment="1" applyProtection="1">
      <alignment horizontal="center" vertical="center"/>
      <protection locked="0"/>
    </xf>
    <xf numFmtId="0" fontId="4" fillId="0" borderId="29" xfId="53" applyFont="1" applyFill="1" applyBorder="1" applyAlignment="1" applyProtection="1">
      <alignment horizontal="center" vertical="center"/>
      <protection locked="0"/>
    </xf>
    <xf numFmtId="0" fontId="6" fillId="0" borderId="61" xfId="53" applyFont="1" applyBorder="1" applyAlignment="1" applyProtection="1">
      <alignment horizontal="left" vertical="center"/>
      <protection/>
    </xf>
    <xf numFmtId="0" fontId="6" fillId="0" borderId="62" xfId="53" applyFont="1" applyBorder="1" applyAlignment="1" applyProtection="1">
      <alignment horizontal="left" vertical="center"/>
      <protection/>
    </xf>
    <xf numFmtId="0" fontId="10" fillId="0" borderId="55" xfId="53" applyFont="1" applyBorder="1" applyAlignment="1" applyProtection="1">
      <alignment horizontal="left" vertical="center"/>
      <protection/>
    </xf>
    <xf numFmtId="0" fontId="10" fillId="0" borderId="56" xfId="53" applyFont="1" applyBorder="1" applyAlignment="1" applyProtection="1">
      <alignment horizontal="left" vertical="center"/>
      <protection/>
    </xf>
    <xf numFmtId="0" fontId="10" fillId="0" borderId="57" xfId="53" applyFont="1" applyBorder="1" applyAlignment="1" applyProtection="1">
      <alignment horizontal="left" vertical="center"/>
      <protection/>
    </xf>
    <xf numFmtId="0" fontId="6" fillId="0" borderId="0" xfId="53" applyFont="1" applyAlignment="1" applyProtection="1">
      <alignment horizontal="left" vertical="center" wrapText="1"/>
      <protection/>
    </xf>
    <xf numFmtId="0" fontId="74" fillId="0" borderId="49" xfId="53" applyFont="1" applyFill="1" applyBorder="1" applyAlignment="1" applyProtection="1">
      <alignment horizontal="center" vertical="center" wrapText="1"/>
      <protection/>
    </xf>
    <xf numFmtId="0" fontId="74" fillId="0" borderId="50" xfId="53" applyFont="1" applyFill="1" applyBorder="1" applyAlignment="1" applyProtection="1">
      <alignment horizontal="center" vertical="center" wrapText="1"/>
      <protection/>
    </xf>
    <xf numFmtId="0" fontId="74" fillId="0" borderId="38" xfId="53" applyFont="1" applyFill="1" applyBorder="1" applyAlignment="1" applyProtection="1">
      <alignment horizontal="center" vertical="center" wrapText="1"/>
      <protection/>
    </xf>
    <xf numFmtId="0" fontId="74" fillId="0" borderId="39" xfId="53" applyFont="1" applyFill="1" applyBorder="1" applyAlignment="1" applyProtection="1">
      <alignment horizontal="center" vertical="center" wrapText="1"/>
      <protection/>
    </xf>
    <xf numFmtId="0" fontId="74" fillId="0" borderId="40" xfId="53" applyFont="1" applyFill="1" applyBorder="1" applyAlignment="1" applyProtection="1">
      <alignment horizontal="center" vertical="center" wrapText="1"/>
      <protection/>
    </xf>
    <xf numFmtId="0" fontId="74" fillId="0" borderId="41" xfId="53" applyFont="1" applyFill="1" applyBorder="1" applyAlignment="1" applyProtection="1">
      <alignment horizontal="center" vertical="center" wrapText="1"/>
      <protection/>
    </xf>
    <xf numFmtId="0" fontId="11" fillId="0" borderId="68" xfId="53" applyFont="1" applyBorder="1" applyAlignment="1">
      <alignment horizontal="center" vertical="center" wrapText="1"/>
      <protection/>
    </xf>
    <xf numFmtId="0" fontId="11" fillId="0" borderId="40" xfId="53" applyFont="1" applyBorder="1" applyAlignment="1">
      <alignment horizontal="center" vertical="center" wrapText="1"/>
      <protection/>
    </xf>
    <xf numFmtId="0" fontId="11" fillId="0" borderId="41" xfId="53" applyFont="1" applyBorder="1" applyAlignment="1">
      <alignment horizontal="center" vertical="center" wrapText="1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Monétaire 2" xfId="50"/>
    <cellStyle name="Monétaire 3" xfId="51"/>
    <cellStyle name="Neutre" xfId="52"/>
    <cellStyle name="Normal 2" xfId="53"/>
    <cellStyle name="Normal 3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showGridLines="0" tabSelected="1" zoomScalePageLayoutView="0" workbookViewId="0" topLeftCell="A31">
      <selection activeCell="N61" sqref="N61"/>
    </sheetView>
  </sheetViews>
  <sheetFormatPr defaultColWidth="11.421875" defaultRowHeight="15"/>
  <cols>
    <col min="1" max="1" width="14.421875" style="68" customWidth="1"/>
    <col min="2" max="2" width="7.421875" style="68" customWidth="1"/>
    <col min="3" max="3" width="15.57421875" style="68" customWidth="1"/>
    <col min="4" max="4" width="13.28125" style="68" customWidth="1"/>
    <col min="5" max="5" width="12.28125" style="68" customWidth="1"/>
    <col min="6" max="6" width="14.28125" style="68" customWidth="1"/>
    <col min="7" max="7" width="9.140625" style="68" customWidth="1"/>
    <col min="8" max="8" width="15.140625" style="68" customWidth="1"/>
    <col min="9" max="9" width="1.28515625" style="68" customWidth="1"/>
    <col min="10" max="16384" width="11.421875" style="68" customWidth="1"/>
  </cols>
  <sheetData>
    <row r="1" spans="1:8" ht="23.25" customHeight="1">
      <c r="A1" s="135" t="s">
        <v>4</v>
      </c>
      <c r="B1" s="136"/>
      <c r="C1" s="1"/>
      <c r="D1" s="1"/>
      <c r="E1" s="1"/>
      <c r="F1" s="1"/>
      <c r="G1" s="1"/>
      <c r="H1" s="1"/>
    </row>
    <row r="2" spans="1:8" ht="43.5" customHeight="1">
      <c r="A2" s="137" t="s">
        <v>29</v>
      </c>
      <c r="B2" s="137"/>
      <c r="C2" s="137"/>
      <c r="D2" s="137"/>
      <c r="E2" s="137"/>
      <c r="F2" s="137"/>
      <c r="G2" s="137"/>
      <c r="H2" s="137"/>
    </row>
    <row r="3" ht="9.75" customHeight="1"/>
    <row r="4" spans="1:12" ht="18" customHeight="1">
      <c r="A4" s="69" t="s">
        <v>8</v>
      </c>
      <c r="B4" s="107"/>
      <c r="C4" s="107"/>
      <c r="D4" s="70"/>
      <c r="E4" s="70"/>
      <c r="F4" s="70"/>
      <c r="G4" s="70"/>
      <c r="H4" s="70"/>
      <c r="I4" s="71"/>
      <c r="J4" s="71"/>
      <c r="K4" s="72"/>
      <c r="L4" s="72"/>
    </row>
    <row r="5" spans="1:12" ht="15" customHeight="1">
      <c r="A5" s="73"/>
      <c r="B5" s="73"/>
      <c r="C5" s="73"/>
      <c r="D5" s="71"/>
      <c r="E5" s="71"/>
      <c r="F5" s="71"/>
      <c r="G5" s="71"/>
      <c r="H5" s="71"/>
      <c r="I5" s="71"/>
      <c r="J5" s="71"/>
      <c r="K5" s="72"/>
      <c r="L5" s="72"/>
    </row>
    <row r="6" spans="1:12" ht="21" customHeight="1">
      <c r="A6" s="138" t="s">
        <v>7</v>
      </c>
      <c r="B6" s="139"/>
      <c r="C6" s="139"/>
      <c r="D6" s="139"/>
      <c r="E6" s="139"/>
      <c r="F6" s="139"/>
      <c r="G6" s="139"/>
      <c r="H6" s="140"/>
      <c r="I6" s="71"/>
      <c r="J6" s="71"/>
      <c r="K6" s="72"/>
      <c r="L6" s="72"/>
    </row>
    <row r="7" spans="1:12" ht="18" customHeight="1">
      <c r="A7" s="74" t="s">
        <v>5</v>
      </c>
      <c r="B7" s="11"/>
      <c r="C7" s="12"/>
      <c r="D7" s="13"/>
      <c r="E7" s="12"/>
      <c r="F7" s="12"/>
      <c r="G7" s="12"/>
      <c r="H7" s="14"/>
      <c r="I7" s="71"/>
      <c r="J7" s="71"/>
      <c r="K7" s="72"/>
      <c r="L7" s="72"/>
    </row>
    <row r="8" spans="1:12" ht="18" customHeight="1">
      <c r="A8" s="75" t="s">
        <v>6</v>
      </c>
      <c r="B8" s="141"/>
      <c r="C8" s="141"/>
      <c r="D8" s="141"/>
      <c r="E8" s="141"/>
      <c r="F8" s="141"/>
      <c r="G8" s="141"/>
      <c r="H8" s="142"/>
      <c r="I8" s="71"/>
      <c r="J8" s="71"/>
      <c r="K8" s="72"/>
      <c r="L8" s="72"/>
    </row>
    <row r="9" spans="1:12" ht="15" customHeight="1">
      <c r="A9" s="73"/>
      <c r="B9" s="73"/>
      <c r="C9" s="73"/>
      <c r="D9" s="71"/>
      <c r="E9" s="71"/>
      <c r="F9" s="71"/>
      <c r="G9" s="71"/>
      <c r="H9" s="71"/>
      <c r="I9" s="71"/>
      <c r="J9" s="71"/>
      <c r="K9" s="72"/>
      <c r="L9" s="72"/>
    </row>
    <row r="10" spans="1:8" ht="17.25" customHeight="1">
      <c r="A10" s="143" t="s">
        <v>16</v>
      </c>
      <c r="B10" s="144"/>
      <c r="C10" s="144"/>
      <c r="D10" s="144"/>
      <c r="E10" s="144"/>
      <c r="F10" s="144"/>
      <c r="G10" s="144"/>
      <c r="H10" s="145"/>
    </row>
    <row r="11" spans="1:8" ht="17.25" customHeight="1">
      <c r="A11" s="146" t="s">
        <v>38</v>
      </c>
      <c r="B11" s="147"/>
      <c r="C11" s="147"/>
      <c r="D11" s="147"/>
      <c r="E11" s="147"/>
      <c r="F11" s="147"/>
      <c r="G11" s="147"/>
      <c r="H11" s="148"/>
    </row>
    <row r="12" spans="1:8" ht="25.5">
      <c r="A12" s="149" t="s">
        <v>1</v>
      </c>
      <c r="B12" s="150"/>
      <c r="C12" s="150"/>
      <c r="D12" s="76" t="s">
        <v>12</v>
      </c>
      <c r="E12" s="76" t="s">
        <v>13</v>
      </c>
      <c r="F12" s="151"/>
      <c r="G12" s="152"/>
      <c r="H12" s="77" t="s">
        <v>17</v>
      </c>
    </row>
    <row r="13" spans="1:8" ht="18" customHeight="1">
      <c r="A13" s="155" t="s">
        <v>0</v>
      </c>
      <c r="B13" s="156"/>
      <c r="C13" s="156"/>
      <c r="D13" s="18"/>
      <c r="E13" s="78">
        <v>0.61</v>
      </c>
      <c r="F13" s="153"/>
      <c r="G13" s="154"/>
      <c r="H13" s="79">
        <f>D13*E13</f>
        <v>0</v>
      </c>
    </row>
    <row r="14" spans="1:8" ht="30" customHeight="1">
      <c r="A14" s="157" t="s">
        <v>56</v>
      </c>
      <c r="B14" s="158"/>
      <c r="C14" s="159"/>
      <c r="D14" s="160" t="s">
        <v>57</v>
      </c>
      <c r="E14" s="161"/>
      <c r="F14" s="161"/>
      <c r="G14" s="108"/>
      <c r="H14" s="80">
        <f>IF(D13&gt;(235*6),-235*6*0.51*G14,-D13*0.51*G14)</f>
        <v>0</v>
      </c>
    </row>
    <row r="15" spans="1:8" ht="18" customHeight="1">
      <c r="A15" s="155" t="s">
        <v>11</v>
      </c>
      <c r="B15" s="156"/>
      <c r="C15" s="156"/>
      <c r="D15" s="18"/>
      <c r="E15" s="78">
        <v>0.23</v>
      </c>
      <c r="F15" s="109"/>
      <c r="G15" s="110"/>
      <c r="H15" s="80">
        <f>D15*E15</f>
        <v>0</v>
      </c>
    </row>
    <row r="16" spans="1:8" ht="18" customHeight="1">
      <c r="A16" s="155" t="s">
        <v>20</v>
      </c>
      <c r="B16" s="156"/>
      <c r="C16" s="156"/>
      <c r="D16" s="18"/>
      <c r="E16" s="78">
        <v>0.61</v>
      </c>
      <c r="F16" s="109"/>
      <c r="G16" s="110"/>
      <c r="H16" s="80">
        <f>D16*E16</f>
        <v>0</v>
      </c>
    </row>
    <row r="17" spans="1:8" ht="18" customHeight="1">
      <c r="A17" s="155" t="s">
        <v>23</v>
      </c>
      <c r="B17" s="156"/>
      <c r="C17" s="156"/>
      <c r="D17" s="18"/>
      <c r="E17" s="78">
        <v>0.05</v>
      </c>
      <c r="F17" s="109"/>
      <c r="G17" s="110"/>
      <c r="H17" s="80">
        <f>D17*E17</f>
        <v>0</v>
      </c>
    </row>
    <row r="18" spans="1:8" ht="18" customHeight="1">
      <c r="A18" s="155" t="s">
        <v>22</v>
      </c>
      <c r="B18" s="156"/>
      <c r="C18" s="156"/>
      <c r="D18" s="18"/>
      <c r="E18" s="78">
        <v>0.36</v>
      </c>
      <c r="F18" s="109"/>
      <c r="G18" s="110"/>
      <c r="H18" s="80">
        <f>D18*E18</f>
        <v>0</v>
      </c>
    </row>
    <row r="19" spans="1:8" ht="18" customHeight="1">
      <c r="A19" s="155" t="s">
        <v>21</v>
      </c>
      <c r="B19" s="156"/>
      <c r="C19" s="156"/>
      <c r="D19" s="18"/>
      <c r="E19" s="78">
        <v>0.61</v>
      </c>
      <c r="F19" s="109"/>
      <c r="G19" s="110"/>
      <c r="H19" s="80">
        <f>D19*E19</f>
        <v>0</v>
      </c>
    </row>
    <row r="20" spans="1:8" ht="18" customHeight="1">
      <c r="A20" s="155" t="s">
        <v>25</v>
      </c>
      <c r="B20" s="156"/>
      <c r="C20" s="156"/>
      <c r="D20" s="18"/>
      <c r="E20" s="78">
        <v>0.61</v>
      </c>
      <c r="F20" s="111"/>
      <c r="G20" s="112"/>
      <c r="H20" s="80">
        <f>D20*E20</f>
        <v>0</v>
      </c>
    </row>
    <row r="21" spans="1:8" ht="27" customHeight="1">
      <c r="A21" s="162" t="s">
        <v>39</v>
      </c>
      <c r="B21" s="163"/>
      <c r="C21" s="163"/>
      <c r="D21" s="163"/>
      <c r="E21" s="163"/>
      <c r="F21" s="163"/>
      <c r="G21" s="164"/>
      <c r="H21" s="81">
        <f>SUM(H13:H20)</f>
        <v>0</v>
      </c>
    </row>
    <row r="22" spans="1:8" ht="15" customHeight="1">
      <c r="A22" s="82"/>
      <c r="B22" s="82"/>
      <c r="C22" s="82"/>
      <c r="D22" s="82"/>
      <c r="E22" s="82"/>
      <c r="F22" s="82"/>
      <c r="G22" s="82"/>
      <c r="H22" s="82"/>
    </row>
    <row r="23" spans="1:8" ht="17.25" customHeight="1">
      <c r="A23" s="143" t="s">
        <v>16</v>
      </c>
      <c r="B23" s="144"/>
      <c r="C23" s="144"/>
      <c r="D23" s="144"/>
      <c r="E23" s="144"/>
      <c r="F23" s="144"/>
      <c r="G23" s="144"/>
      <c r="H23" s="145"/>
    </row>
    <row r="24" spans="1:8" ht="17.25" customHeight="1">
      <c r="A24" s="165" t="s">
        <v>49</v>
      </c>
      <c r="B24" s="166"/>
      <c r="C24" s="166"/>
      <c r="D24" s="166"/>
      <c r="E24" s="166"/>
      <c r="F24" s="166"/>
      <c r="G24" s="166"/>
      <c r="H24" s="167"/>
    </row>
    <row r="25" spans="1:8" ht="25.5">
      <c r="A25" s="168" t="s">
        <v>1</v>
      </c>
      <c r="B25" s="169"/>
      <c r="C25" s="169"/>
      <c r="D25" s="83" t="s">
        <v>12</v>
      </c>
      <c r="E25" s="83" t="s">
        <v>13</v>
      </c>
      <c r="F25" s="83" t="s">
        <v>2</v>
      </c>
      <c r="G25" s="113" t="s">
        <v>3</v>
      </c>
      <c r="H25" s="170" t="s">
        <v>18</v>
      </c>
    </row>
    <row r="26" spans="1:8" ht="15">
      <c r="A26" s="172" t="s">
        <v>33</v>
      </c>
      <c r="B26" s="173"/>
      <c r="C26" s="173"/>
      <c r="D26" s="173"/>
      <c r="E26" s="173"/>
      <c r="F26" s="173"/>
      <c r="G26" s="18"/>
      <c r="H26" s="171"/>
    </row>
    <row r="27" spans="1:8" ht="18" customHeight="1">
      <c r="A27" s="174" t="s">
        <v>0</v>
      </c>
      <c r="B27" s="175"/>
      <c r="C27" s="175"/>
      <c r="D27" s="18"/>
      <c r="E27" s="78">
        <v>1.25</v>
      </c>
      <c r="F27" s="114">
        <f>D27*E27</f>
        <v>0</v>
      </c>
      <c r="G27" s="62">
        <f>$G$26*D27</f>
        <v>0</v>
      </c>
      <c r="H27" s="115">
        <f>F27-G27</f>
        <v>0</v>
      </c>
    </row>
    <row r="28" spans="1:8" ht="16.5" customHeight="1">
      <c r="A28" s="176" t="s">
        <v>56</v>
      </c>
      <c r="B28" s="177"/>
      <c r="C28" s="178"/>
      <c r="D28" s="153"/>
      <c r="E28" s="179"/>
      <c r="F28" s="154"/>
      <c r="G28" s="116">
        <f>E30</f>
        <v>0</v>
      </c>
      <c r="H28" s="117">
        <f>IF(D27&gt;(235*6),(-235*6*0.96*G28),-(D27*0.96*G28))</f>
        <v>0</v>
      </c>
    </row>
    <row r="29" spans="1:8" ht="18" customHeight="1">
      <c r="A29" s="180" t="s">
        <v>32</v>
      </c>
      <c r="B29" s="177"/>
      <c r="C29" s="178"/>
      <c r="D29" s="118">
        <f>G27</f>
        <v>0</v>
      </c>
      <c r="E29" s="119">
        <v>0.19093</v>
      </c>
      <c r="F29" s="115">
        <f>D29-(D29*E29)</f>
        <v>0</v>
      </c>
      <c r="G29" s="181"/>
      <c r="H29" s="182"/>
    </row>
    <row r="30" spans="1:8" ht="18" customHeight="1">
      <c r="A30" s="185" t="s">
        <v>31</v>
      </c>
      <c r="B30" s="186"/>
      <c r="C30" s="186"/>
      <c r="D30" s="187"/>
      <c r="E30" s="134"/>
      <c r="F30" s="120">
        <f>IF(D27&gt;(235*6),(235*6*0.09*E30),D27*0.09*E30)</f>
        <v>0</v>
      </c>
      <c r="G30" s="183"/>
      <c r="H30" s="184"/>
    </row>
    <row r="31" spans="1:8" ht="18" customHeight="1">
      <c r="A31" s="188" t="s">
        <v>11</v>
      </c>
      <c r="B31" s="189"/>
      <c r="C31" s="189"/>
      <c r="D31" s="18"/>
      <c r="E31" s="78">
        <v>0.46</v>
      </c>
      <c r="F31" s="121">
        <f aca="true" t="shared" si="0" ref="F31:F36">D31*E31</f>
        <v>0</v>
      </c>
      <c r="G31" s="51"/>
      <c r="H31" s="80">
        <f>F31</f>
        <v>0</v>
      </c>
    </row>
    <row r="32" spans="1:8" ht="18" customHeight="1">
      <c r="A32" s="155" t="s">
        <v>20</v>
      </c>
      <c r="B32" s="156"/>
      <c r="C32" s="156"/>
      <c r="D32" s="18"/>
      <c r="E32" s="78">
        <v>1.25</v>
      </c>
      <c r="F32" s="78">
        <f t="shared" si="0"/>
        <v>0</v>
      </c>
      <c r="G32" s="24">
        <f>$G$26*D32</f>
        <v>0</v>
      </c>
      <c r="H32" s="80">
        <f>F32-G32</f>
        <v>0</v>
      </c>
    </row>
    <row r="33" spans="1:8" ht="18" customHeight="1">
      <c r="A33" s="155" t="s">
        <v>23</v>
      </c>
      <c r="B33" s="156"/>
      <c r="C33" s="156"/>
      <c r="D33" s="18"/>
      <c r="E33" s="78">
        <v>0.1</v>
      </c>
      <c r="F33" s="78">
        <f t="shared" si="0"/>
        <v>0</v>
      </c>
      <c r="G33" s="190"/>
      <c r="H33" s="80">
        <f>F33</f>
        <v>0</v>
      </c>
    </row>
    <row r="34" spans="1:8" ht="18" customHeight="1">
      <c r="A34" s="155" t="s">
        <v>22</v>
      </c>
      <c r="B34" s="156"/>
      <c r="C34" s="156"/>
      <c r="D34" s="18"/>
      <c r="E34" s="78">
        <v>0.73</v>
      </c>
      <c r="F34" s="78">
        <f t="shared" si="0"/>
        <v>0</v>
      </c>
      <c r="G34" s="191"/>
      <c r="H34" s="80">
        <f>F34</f>
        <v>0</v>
      </c>
    </row>
    <row r="35" spans="1:8" ht="18" customHeight="1">
      <c r="A35" s="155" t="s">
        <v>21</v>
      </c>
      <c r="B35" s="156"/>
      <c r="C35" s="156"/>
      <c r="D35" s="18"/>
      <c r="E35" s="78">
        <v>1.23</v>
      </c>
      <c r="F35" s="78">
        <f t="shared" si="0"/>
        <v>0</v>
      </c>
      <c r="G35" s="191"/>
      <c r="H35" s="80">
        <f>F35</f>
        <v>0</v>
      </c>
    </row>
    <row r="36" spans="1:8" ht="18" customHeight="1">
      <c r="A36" s="155" t="s">
        <v>25</v>
      </c>
      <c r="B36" s="156"/>
      <c r="C36" s="156"/>
      <c r="D36" s="18"/>
      <c r="E36" s="78">
        <v>1.25</v>
      </c>
      <c r="F36" s="78">
        <f t="shared" si="0"/>
        <v>0</v>
      </c>
      <c r="G36" s="192"/>
      <c r="H36" s="80">
        <f>F36</f>
        <v>0</v>
      </c>
    </row>
    <row r="37" spans="1:8" ht="24" customHeight="1">
      <c r="A37" s="193" t="s">
        <v>48</v>
      </c>
      <c r="B37" s="194"/>
      <c r="C37" s="194"/>
      <c r="D37" s="194"/>
      <c r="E37" s="194"/>
      <c r="F37" s="194"/>
      <c r="G37" s="195"/>
      <c r="H37" s="81">
        <f>SUM(H27:H36)</f>
        <v>0</v>
      </c>
    </row>
    <row r="38" spans="1:8" ht="15" customHeight="1">
      <c r="A38" s="86" t="s">
        <v>24</v>
      </c>
      <c r="B38" s="87"/>
      <c r="C38" s="87"/>
      <c r="D38" s="87"/>
      <c r="E38" s="87"/>
      <c r="F38" s="87"/>
      <c r="G38" s="87"/>
      <c r="H38" s="88"/>
    </row>
    <row r="39" spans="1:8" ht="14.25" customHeight="1">
      <c r="A39" s="196" t="s">
        <v>27</v>
      </c>
      <c r="B39" s="196"/>
      <c r="C39" s="196"/>
      <c r="D39" s="196"/>
      <c r="E39" s="89" t="s">
        <v>10</v>
      </c>
      <c r="G39" s="89"/>
      <c r="H39" s="89"/>
    </row>
    <row r="40" spans="1:8" ht="14.25" customHeight="1">
      <c r="A40" s="89" t="s">
        <v>30</v>
      </c>
      <c r="B40" s="89"/>
      <c r="C40" s="89"/>
      <c r="D40" s="89"/>
      <c r="E40" s="82" t="s">
        <v>15</v>
      </c>
      <c r="G40" s="89"/>
      <c r="H40" s="89"/>
    </row>
    <row r="41" spans="1:8" ht="14.25" customHeight="1">
      <c r="A41" s="89" t="s">
        <v>14</v>
      </c>
      <c r="B41" s="89"/>
      <c r="C41" s="89"/>
      <c r="D41" s="89"/>
      <c r="E41" s="89" t="s">
        <v>26</v>
      </c>
      <c r="G41" s="89"/>
      <c r="H41" s="89"/>
    </row>
    <row r="42" spans="1:8" ht="14.25" customHeight="1">
      <c r="A42" s="89"/>
      <c r="B42" s="89"/>
      <c r="C42" s="89"/>
      <c r="D42" s="89"/>
      <c r="E42" s="89"/>
      <c r="G42" s="89"/>
      <c r="H42" s="89"/>
    </row>
    <row r="43" spans="1:8" ht="55.5" customHeight="1">
      <c r="A43" s="137" t="s">
        <v>29</v>
      </c>
      <c r="B43" s="137"/>
      <c r="C43" s="137"/>
      <c r="D43" s="137"/>
      <c r="E43" s="137"/>
      <c r="F43" s="137"/>
      <c r="G43" s="137"/>
      <c r="H43" s="137"/>
    </row>
    <row r="44" spans="1:8" ht="14.25" customHeight="1">
      <c r="A44" s="122"/>
      <c r="B44" s="123"/>
      <c r="C44" s="123"/>
      <c r="D44" s="123"/>
      <c r="E44" s="123"/>
      <c r="F44" s="123"/>
      <c r="G44" s="123"/>
      <c r="H44" s="124"/>
    </row>
    <row r="45" spans="1:8" ht="14.25" customHeight="1">
      <c r="A45" s="197" t="s">
        <v>9</v>
      </c>
      <c r="B45" s="198"/>
      <c r="C45" s="198"/>
      <c r="D45" s="198"/>
      <c r="E45" s="198"/>
      <c r="F45" s="198"/>
      <c r="G45" s="198"/>
      <c r="H45" s="199"/>
    </row>
    <row r="46" spans="1:8" ht="14.25" customHeight="1">
      <c r="A46" s="125"/>
      <c r="B46" s="126"/>
      <c r="C46" s="126"/>
      <c r="D46" s="126"/>
      <c r="E46" s="126"/>
      <c r="F46" s="126"/>
      <c r="G46" s="126"/>
      <c r="H46" s="127"/>
    </row>
    <row r="47" spans="1:8" ht="18" customHeight="1">
      <c r="A47" s="96" t="s">
        <v>45</v>
      </c>
      <c r="H47" s="95">
        <f>H21</f>
        <v>0</v>
      </c>
    </row>
    <row r="48" spans="1:8" ht="18" customHeight="1">
      <c r="A48" s="61" t="s">
        <v>50</v>
      </c>
      <c r="H48" s="95">
        <f>H37</f>
        <v>0</v>
      </c>
    </row>
    <row r="49" spans="1:8" ht="6.75" customHeight="1" thickBot="1">
      <c r="A49" s="96"/>
      <c r="B49" s="69"/>
      <c r="C49" s="97"/>
      <c r="D49" s="97"/>
      <c r="E49" s="97"/>
      <c r="F49" s="97"/>
      <c r="H49" s="98"/>
    </row>
    <row r="50" spans="1:8" ht="18" customHeight="1">
      <c r="A50" s="99" t="s">
        <v>35</v>
      </c>
      <c r="B50" s="69"/>
      <c r="C50" s="97"/>
      <c r="D50" s="97"/>
      <c r="E50" s="97"/>
      <c r="F50" s="97"/>
      <c r="H50" s="128">
        <f>SUM(H47:H49)</f>
        <v>0</v>
      </c>
    </row>
    <row r="51" spans="1:8" ht="10.5" customHeight="1" thickBot="1">
      <c r="A51" s="99" t="s">
        <v>19</v>
      </c>
      <c r="B51" s="69"/>
      <c r="C51" s="69"/>
      <c r="D51" s="69"/>
      <c r="E51" s="69"/>
      <c r="F51" s="69"/>
      <c r="G51" s="69"/>
      <c r="H51" s="102"/>
    </row>
    <row r="52" spans="1:8" ht="15.75" thickTop="1">
      <c r="A52" s="103"/>
      <c r="B52" s="104"/>
      <c r="C52" s="104"/>
      <c r="D52" s="104"/>
      <c r="E52" s="104"/>
      <c r="F52" s="104"/>
      <c r="G52" s="104"/>
      <c r="H52" s="105"/>
    </row>
    <row r="53" spans="1:11" ht="15">
      <c r="A53" s="129"/>
      <c r="B53" s="130"/>
      <c r="C53" s="130"/>
      <c r="D53" s="130"/>
      <c r="E53" s="130"/>
      <c r="F53" s="130"/>
      <c r="G53" s="130"/>
      <c r="H53" s="131"/>
      <c r="J53" s="200"/>
      <c r="K53" s="200"/>
    </row>
    <row r="54" spans="1:11" ht="15.75">
      <c r="A54" s="99" t="s">
        <v>34</v>
      </c>
      <c r="B54" s="69"/>
      <c r="C54" s="69"/>
      <c r="D54" s="69"/>
      <c r="E54" s="69"/>
      <c r="F54" s="69"/>
      <c r="G54" s="69"/>
      <c r="H54" s="128"/>
      <c r="J54" s="200"/>
      <c r="K54" s="200"/>
    </row>
    <row r="55" spans="1:11" ht="15.75">
      <c r="A55" s="99"/>
      <c r="B55" s="69"/>
      <c r="C55" s="201" t="s">
        <v>47</v>
      </c>
      <c r="D55" s="201"/>
      <c r="E55" s="201"/>
      <c r="F55" s="132">
        <f>-H14-H28</f>
        <v>0</v>
      </c>
      <c r="G55" s="69"/>
      <c r="H55" s="128"/>
      <c r="J55" s="200"/>
      <c r="K55" s="200"/>
    </row>
    <row r="56" spans="1:11" ht="14.25" customHeight="1" thickBot="1">
      <c r="A56" s="99"/>
      <c r="B56" s="69"/>
      <c r="C56" s="201" t="s">
        <v>55</v>
      </c>
      <c r="D56" s="201"/>
      <c r="E56" s="201"/>
      <c r="F56" s="132">
        <f>F30</f>
        <v>0</v>
      </c>
      <c r="G56" s="69"/>
      <c r="H56" s="133">
        <f>F55+F56</f>
        <v>0</v>
      </c>
      <c r="J56" s="200"/>
      <c r="K56" s="200"/>
    </row>
    <row r="57" spans="1:11" ht="15.75" thickTop="1">
      <c r="A57" s="65"/>
      <c r="B57" s="66"/>
      <c r="C57" s="66"/>
      <c r="D57" s="66"/>
      <c r="E57" s="66"/>
      <c r="F57" s="66"/>
      <c r="G57" s="66"/>
      <c r="H57" s="67"/>
      <c r="J57" s="200"/>
      <c r="K57" s="200"/>
    </row>
  </sheetData>
  <sheetProtection/>
  <mergeCells count="42">
    <mergeCell ref="A37:G37"/>
    <mergeCell ref="A39:D39"/>
    <mergeCell ref="A43:H43"/>
    <mergeCell ref="A45:H45"/>
    <mergeCell ref="J53:K57"/>
    <mergeCell ref="C55:E55"/>
    <mergeCell ref="C56:E56"/>
    <mergeCell ref="A31:C31"/>
    <mergeCell ref="A32:C32"/>
    <mergeCell ref="A33:C33"/>
    <mergeCell ref="G33:G36"/>
    <mergeCell ref="A34:C34"/>
    <mergeCell ref="A35:C35"/>
    <mergeCell ref="A36:C36"/>
    <mergeCell ref="A27:C27"/>
    <mergeCell ref="A28:C28"/>
    <mergeCell ref="D28:F28"/>
    <mergeCell ref="A29:C29"/>
    <mergeCell ref="G29:H30"/>
    <mergeCell ref="A30:D30"/>
    <mergeCell ref="A19:C19"/>
    <mergeCell ref="A20:C20"/>
    <mergeCell ref="A21:G21"/>
    <mergeCell ref="A23:H23"/>
    <mergeCell ref="A24:H24"/>
    <mergeCell ref="A25:C25"/>
    <mergeCell ref="H25:H26"/>
    <mergeCell ref="A26:F26"/>
    <mergeCell ref="A14:C14"/>
    <mergeCell ref="D14:F14"/>
    <mergeCell ref="A15:C15"/>
    <mergeCell ref="A16:C16"/>
    <mergeCell ref="A17:C17"/>
    <mergeCell ref="A18:C18"/>
    <mergeCell ref="A2:H2"/>
    <mergeCell ref="A6:H6"/>
    <mergeCell ref="B8:H8"/>
    <mergeCell ref="A10:H10"/>
    <mergeCell ref="A11:H11"/>
    <mergeCell ref="A12:C12"/>
    <mergeCell ref="F12:G13"/>
    <mergeCell ref="A13:C1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99"/>
  </sheetPr>
  <dimension ref="A1:L47"/>
  <sheetViews>
    <sheetView showGridLines="0" workbookViewId="0" topLeftCell="A1">
      <selection activeCell="A1" sqref="A1:B1"/>
    </sheetView>
  </sheetViews>
  <sheetFormatPr defaultColWidth="11.421875" defaultRowHeight="15"/>
  <cols>
    <col min="1" max="1" width="14.421875" style="2" customWidth="1"/>
    <col min="2" max="2" width="7.421875" style="2" customWidth="1"/>
    <col min="3" max="3" width="15.57421875" style="2" customWidth="1"/>
    <col min="4" max="4" width="13.28125" style="2" customWidth="1"/>
    <col min="5" max="5" width="12.28125" style="2" customWidth="1"/>
    <col min="6" max="6" width="14.57421875" style="2" customWidth="1"/>
    <col min="7" max="7" width="11.421875" style="2" customWidth="1"/>
    <col min="8" max="8" width="15.140625" style="2" customWidth="1"/>
    <col min="9" max="9" width="1.28515625" style="2" customWidth="1"/>
    <col min="10" max="16384" width="11.421875" style="2" customWidth="1"/>
  </cols>
  <sheetData>
    <row r="1" spans="1:8" ht="21" customHeight="1">
      <c r="A1" s="135" t="s">
        <v>4</v>
      </c>
      <c r="B1" s="136"/>
      <c r="C1" s="1"/>
      <c r="D1" s="1"/>
      <c r="E1" s="1"/>
      <c r="F1" s="1"/>
      <c r="G1" s="1"/>
      <c r="H1" s="1"/>
    </row>
    <row r="2" spans="1:8" ht="45.75" customHeight="1">
      <c r="A2" s="205" t="s">
        <v>36</v>
      </c>
      <c r="B2" s="205"/>
      <c r="C2" s="205"/>
      <c r="D2" s="205"/>
      <c r="E2" s="205"/>
      <c r="F2" s="205"/>
      <c r="G2" s="205"/>
      <c r="H2" s="205"/>
    </row>
    <row r="3" spans="1:12" ht="18" customHeight="1">
      <c r="A3" s="3" t="s">
        <v>8</v>
      </c>
      <c r="B3" s="222"/>
      <c r="C3" s="222"/>
      <c r="D3" s="4"/>
      <c r="E3" s="4"/>
      <c r="F3" s="4"/>
      <c r="G3" s="4"/>
      <c r="H3" s="4"/>
      <c r="I3" s="5"/>
      <c r="J3" s="5"/>
      <c r="K3" s="6"/>
      <c r="L3" s="6"/>
    </row>
    <row r="4" spans="1:12" ht="15" customHeight="1">
      <c r="A4" s="7"/>
      <c r="B4" s="7"/>
      <c r="C4" s="8"/>
      <c r="D4" s="9"/>
      <c r="E4" s="9"/>
      <c r="F4" s="9"/>
      <c r="G4" s="9"/>
      <c r="H4" s="9"/>
      <c r="I4" s="5"/>
      <c r="J4" s="5"/>
      <c r="K4" s="6"/>
      <c r="L4" s="6"/>
    </row>
    <row r="5" spans="1:12" ht="21" customHeight="1">
      <c r="A5" s="223" t="s">
        <v>7</v>
      </c>
      <c r="B5" s="224"/>
      <c r="C5" s="224"/>
      <c r="D5" s="224"/>
      <c r="E5" s="224"/>
      <c r="F5" s="224"/>
      <c r="G5" s="224"/>
      <c r="H5" s="225"/>
      <c r="I5" s="5"/>
      <c r="J5" s="5"/>
      <c r="K5" s="6"/>
      <c r="L5" s="6"/>
    </row>
    <row r="6" spans="1:12" ht="18" customHeight="1">
      <c r="A6" s="10" t="s">
        <v>5</v>
      </c>
      <c r="B6" s="11"/>
      <c r="C6" s="12"/>
      <c r="D6" s="13"/>
      <c r="E6" s="12"/>
      <c r="F6" s="12"/>
      <c r="G6" s="12"/>
      <c r="H6" s="14"/>
      <c r="I6" s="5"/>
      <c r="J6" s="5"/>
      <c r="K6" s="6"/>
      <c r="L6" s="6"/>
    </row>
    <row r="7" spans="1:12" ht="18" customHeight="1">
      <c r="A7" s="15" t="s">
        <v>6</v>
      </c>
      <c r="B7" s="141"/>
      <c r="C7" s="141"/>
      <c r="D7" s="141"/>
      <c r="E7" s="141"/>
      <c r="F7" s="141"/>
      <c r="G7" s="141"/>
      <c r="H7" s="142"/>
      <c r="I7" s="5"/>
      <c r="J7" s="5"/>
      <c r="K7" s="6"/>
      <c r="L7" s="6"/>
    </row>
    <row r="8" spans="1:12" ht="15" customHeight="1">
      <c r="A8" s="7"/>
      <c r="B8" s="7"/>
      <c r="C8" s="7"/>
      <c r="D8" s="9"/>
      <c r="E8" s="9"/>
      <c r="F8" s="9"/>
      <c r="G8" s="9"/>
      <c r="H8" s="9"/>
      <c r="I8" s="5"/>
      <c r="J8" s="5"/>
      <c r="K8" s="6"/>
      <c r="L8" s="6"/>
    </row>
    <row r="9" spans="1:8" ht="17.25" customHeight="1">
      <c r="A9" s="226" t="s">
        <v>16</v>
      </c>
      <c r="B9" s="227"/>
      <c r="C9" s="227"/>
      <c r="D9" s="227"/>
      <c r="E9" s="227"/>
      <c r="F9" s="227"/>
      <c r="G9" s="227"/>
      <c r="H9" s="228"/>
    </row>
    <row r="10" spans="1:8" ht="17.25" customHeight="1">
      <c r="A10" s="229" t="s">
        <v>38</v>
      </c>
      <c r="B10" s="230"/>
      <c r="C10" s="230"/>
      <c r="D10" s="230"/>
      <c r="E10" s="230"/>
      <c r="F10" s="230"/>
      <c r="G10" s="230"/>
      <c r="H10" s="231"/>
    </row>
    <row r="11" spans="1:8" ht="25.5">
      <c r="A11" s="220" t="s">
        <v>1</v>
      </c>
      <c r="B11" s="221"/>
      <c r="C11" s="221"/>
      <c r="D11" s="16" t="s">
        <v>12</v>
      </c>
      <c r="E11" s="16" t="s">
        <v>13</v>
      </c>
      <c r="F11" s="214"/>
      <c r="G11" s="215"/>
      <c r="H11" s="17" t="s">
        <v>17</v>
      </c>
    </row>
    <row r="12" spans="1:8" ht="18" customHeight="1">
      <c r="A12" s="206" t="s">
        <v>0</v>
      </c>
      <c r="B12" s="207"/>
      <c r="C12" s="207"/>
      <c r="D12" s="18"/>
      <c r="E12" s="50">
        <v>0.61</v>
      </c>
      <c r="F12" s="216"/>
      <c r="G12" s="217"/>
      <c r="H12" s="19">
        <f aca="true" t="shared" si="0" ref="H12:H18">D12*E12</f>
        <v>0</v>
      </c>
    </row>
    <row r="13" spans="1:8" ht="18" customHeight="1">
      <c r="A13" s="206" t="s">
        <v>11</v>
      </c>
      <c r="B13" s="207"/>
      <c r="C13" s="207"/>
      <c r="D13" s="18"/>
      <c r="E13" s="78">
        <v>0.23</v>
      </c>
      <c r="F13" s="216"/>
      <c r="G13" s="217"/>
      <c r="H13" s="20">
        <f t="shared" si="0"/>
        <v>0</v>
      </c>
    </row>
    <row r="14" spans="1:8" ht="18" customHeight="1">
      <c r="A14" s="206" t="s">
        <v>20</v>
      </c>
      <c r="B14" s="207"/>
      <c r="C14" s="207"/>
      <c r="D14" s="18"/>
      <c r="E14" s="78">
        <v>0.61</v>
      </c>
      <c r="F14" s="216"/>
      <c r="G14" s="217"/>
      <c r="H14" s="20">
        <f t="shared" si="0"/>
        <v>0</v>
      </c>
    </row>
    <row r="15" spans="1:8" ht="18" customHeight="1">
      <c r="A15" s="206" t="s">
        <v>23</v>
      </c>
      <c r="B15" s="207"/>
      <c r="C15" s="207"/>
      <c r="D15" s="18"/>
      <c r="E15" s="78">
        <v>0.05</v>
      </c>
      <c r="F15" s="216"/>
      <c r="G15" s="217"/>
      <c r="H15" s="20">
        <f t="shared" si="0"/>
        <v>0</v>
      </c>
    </row>
    <row r="16" spans="1:8" ht="18" customHeight="1">
      <c r="A16" s="206" t="s">
        <v>22</v>
      </c>
      <c r="B16" s="207"/>
      <c r="C16" s="207"/>
      <c r="D16" s="18"/>
      <c r="E16" s="78">
        <v>0.36</v>
      </c>
      <c r="F16" s="216"/>
      <c r="G16" s="217"/>
      <c r="H16" s="20">
        <f t="shared" si="0"/>
        <v>0</v>
      </c>
    </row>
    <row r="17" spans="1:8" ht="18" customHeight="1">
      <c r="A17" s="206" t="s">
        <v>21</v>
      </c>
      <c r="B17" s="207"/>
      <c r="C17" s="207"/>
      <c r="D17" s="18"/>
      <c r="E17" s="78">
        <v>0.61</v>
      </c>
      <c r="F17" s="216"/>
      <c r="G17" s="217"/>
      <c r="H17" s="20">
        <f t="shared" si="0"/>
        <v>0</v>
      </c>
    </row>
    <row r="18" spans="1:8" ht="18" customHeight="1">
      <c r="A18" s="206" t="s">
        <v>25</v>
      </c>
      <c r="B18" s="207"/>
      <c r="C18" s="207"/>
      <c r="D18" s="18"/>
      <c r="E18" s="78">
        <v>0.61</v>
      </c>
      <c r="F18" s="218"/>
      <c r="G18" s="219"/>
      <c r="H18" s="20">
        <f t="shared" si="0"/>
        <v>0</v>
      </c>
    </row>
    <row r="19" spans="1:8" ht="27" customHeight="1">
      <c r="A19" s="237" t="s">
        <v>39</v>
      </c>
      <c r="B19" s="238"/>
      <c r="C19" s="238"/>
      <c r="D19" s="238"/>
      <c r="E19" s="238"/>
      <c r="F19" s="238"/>
      <c r="G19" s="239"/>
      <c r="H19" s="22">
        <f>SUM(H12:H18)</f>
        <v>0</v>
      </c>
    </row>
    <row r="20" spans="1:8" ht="15" customHeight="1">
      <c r="A20" s="23"/>
      <c r="B20" s="23"/>
      <c r="C20" s="23"/>
      <c r="D20" s="23"/>
      <c r="E20" s="23"/>
      <c r="F20" s="23"/>
      <c r="G20" s="23"/>
      <c r="H20" s="23"/>
    </row>
    <row r="21" spans="1:8" ht="17.25" customHeight="1">
      <c r="A21" s="226" t="s">
        <v>16</v>
      </c>
      <c r="B21" s="227"/>
      <c r="C21" s="227"/>
      <c r="D21" s="227"/>
      <c r="E21" s="227"/>
      <c r="F21" s="227"/>
      <c r="G21" s="227"/>
      <c r="H21" s="228"/>
    </row>
    <row r="22" spans="1:8" ht="17.25" customHeight="1">
      <c r="A22" s="232" t="s">
        <v>49</v>
      </c>
      <c r="B22" s="233"/>
      <c r="C22" s="233"/>
      <c r="D22" s="233"/>
      <c r="E22" s="233"/>
      <c r="F22" s="233"/>
      <c r="G22" s="233"/>
      <c r="H22" s="234"/>
    </row>
    <row r="23" spans="1:8" ht="25.5">
      <c r="A23" s="220" t="s">
        <v>1</v>
      </c>
      <c r="B23" s="221"/>
      <c r="C23" s="221"/>
      <c r="D23" s="16" t="s">
        <v>12</v>
      </c>
      <c r="E23" s="16" t="s">
        <v>13</v>
      </c>
      <c r="F23" s="16" t="s">
        <v>2</v>
      </c>
      <c r="G23" s="47" t="s">
        <v>3</v>
      </c>
      <c r="H23" s="208" t="s">
        <v>18</v>
      </c>
    </row>
    <row r="24" spans="1:8" ht="15">
      <c r="A24" s="235" t="s">
        <v>33</v>
      </c>
      <c r="B24" s="236"/>
      <c r="C24" s="236"/>
      <c r="D24" s="236"/>
      <c r="E24" s="236"/>
      <c r="F24" s="236"/>
      <c r="G24" s="106"/>
      <c r="H24" s="209"/>
    </row>
    <row r="25" spans="1:8" ht="18" customHeight="1">
      <c r="A25" s="206" t="s">
        <v>0</v>
      </c>
      <c r="B25" s="207"/>
      <c r="C25" s="207"/>
      <c r="D25" s="18"/>
      <c r="E25" s="21">
        <v>1.25</v>
      </c>
      <c r="F25" s="49">
        <f aca="true" t="shared" si="1" ref="F25:F31">D25*E25</f>
        <v>0</v>
      </c>
      <c r="G25" s="63">
        <f>$G$24*D25</f>
        <v>0</v>
      </c>
      <c r="H25" s="48">
        <f>F25-G25</f>
        <v>0</v>
      </c>
    </row>
    <row r="26" spans="1:8" ht="18" customHeight="1">
      <c r="A26" s="206" t="s">
        <v>11</v>
      </c>
      <c r="B26" s="207"/>
      <c r="C26" s="207"/>
      <c r="D26" s="18"/>
      <c r="E26" s="78">
        <v>0.46</v>
      </c>
      <c r="F26" s="21">
        <f t="shared" si="1"/>
        <v>0</v>
      </c>
      <c r="G26" s="51"/>
      <c r="H26" s="20">
        <f>F26</f>
        <v>0</v>
      </c>
    </row>
    <row r="27" spans="1:8" ht="18" customHeight="1">
      <c r="A27" s="206" t="s">
        <v>20</v>
      </c>
      <c r="B27" s="207"/>
      <c r="C27" s="207"/>
      <c r="D27" s="18"/>
      <c r="E27" s="78">
        <v>1.25</v>
      </c>
      <c r="F27" s="21">
        <f>D27*E27</f>
        <v>0</v>
      </c>
      <c r="G27" s="24">
        <f>$G$24*D27</f>
        <v>0</v>
      </c>
      <c r="H27" s="20">
        <f>F27-G27</f>
        <v>0</v>
      </c>
    </row>
    <row r="28" spans="1:8" ht="18" customHeight="1">
      <c r="A28" s="206" t="s">
        <v>23</v>
      </c>
      <c r="B28" s="207"/>
      <c r="C28" s="207"/>
      <c r="D28" s="18"/>
      <c r="E28" s="78">
        <v>0.1</v>
      </c>
      <c r="F28" s="21">
        <f t="shared" si="1"/>
        <v>0</v>
      </c>
      <c r="G28" s="190"/>
      <c r="H28" s="20">
        <f>F28</f>
        <v>0</v>
      </c>
    </row>
    <row r="29" spans="1:8" ht="18" customHeight="1">
      <c r="A29" s="206" t="s">
        <v>22</v>
      </c>
      <c r="B29" s="207"/>
      <c r="C29" s="207"/>
      <c r="D29" s="18"/>
      <c r="E29" s="78">
        <v>0.73</v>
      </c>
      <c r="F29" s="21">
        <f t="shared" si="1"/>
        <v>0</v>
      </c>
      <c r="G29" s="191"/>
      <c r="H29" s="20">
        <f>F29</f>
        <v>0</v>
      </c>
    </row>
    <row r="30" spans="1:8" ht="18" customHeight="1">
      <c r="A30" s="206" t="s">
        <v>21</v>
      </c>
      <c r="B30" s="207"/>
      <c r="C30" s="207"/>
      <c r="D30" s="18"/>
      <c r="E30" s="78">
        <v>1.23</v>
      </c>
      <c r="F30" s="21">
        <f t="shared" si="1"/>
        <v>0</v>
      </c>
      <c r="G30" s="191"/>
      <c r="H30" s="20">
        <f>F30</f>
        <v>0</v>
      </c>
    </row>
    <row r="31" spans="1:8" ht="18" customHeight="1">
      <c r="A31" s="206" t="s">
        <v>25</v>
      </c>
      <c r="B31" s="207"/>
      <c r="C31" s="207"/>
      <c r="D31" s="18"/>
      <c r="E31" s="78">
        <v>1.25</v>
      </c>
      <c r="F31" s="21">
        <f t="shared" si="1"/>
        <v>0</v>
      </c>
      <c r="G31" s="192"/>
      <c r="H31" s="20">
        <f>F31</f>
        <v>0</v>
      </c>
    </row>
    <row r="32" spans="1:8" ht="24" customHeight="1">
      <c r="A32" s="202" t="s">
        <v>51</v>
      </c>
      <c r="B32" s="203"/>
      <c r="C32" s="203"/>
      <c r="D32" s="203"/>
      <c r="E32" s="203"/>
      <c r="F32" s="203"/>
      <c r="G32" s="204"/>
      <c r="H32" s="22">
        <f>SUM(H25:H31)</f>
        <v>0</v>
      </c>
    </row>
    <row r="33" spans="1:8" ht="15" customHeight="1">
      <c r="A33" s="58" t="s">
        <v>24</v>
      </c>
      <c r="B33" s="56"/>
      <c r="C33" s="56"/>
      <c r="D33" s="56"/>
      <c r="E33" s="56"/>
      <c r="F33" s="56"/>
      <c r="G33" s="56"/>
      <c r="H33" s="57"/>
    </row>
    <row r="34" spans="1:8" ht="14.25" customHeight="1">
      <c r="A34" s="210" t="s">
        <v>27</v>
      </c>
      <c r="B34" s="210"/>
      <c r="C34" s="210"/>
      <c r="D34" s="210"/>
      <c r="E34" s="55" t="s">
        <v>10</v>
      </c>
      <c r="G34" s="59"/>
      <c r="H34" s="59"/>
    </row>
    <row r="35" spans="1:8" ht="15" customHeight="1">
      <c r="A35" s="55" t="s">
        <v>30</v>
      </c>
      <c r="B35" s="55"/>
      <c r="C35" s="55"/>
      <c r="D35" s="55"/>
      <c r="E35" s="23" t="s">
        <v>15</v>
      </c>
      <c r="G35" s="59"/>
      <c r="H35" s="59"/>
    </row>
    <row r="36" spans="1:8" ht="15">
      <c r="A36" s="55" t="s">
        <v>14</v>
      </c>
      <c r="B36" s="55"/>
      <c r="C36" s="55"/>
      <c r="D36" s="55"/>
      <c r="E36" s="59" t="s">
        <v>26</v>
      </c>
      <c r="G36" s="55"/>
      <c r="H36" s="55"/>
    </row>
    <row r="37" spans="1:8" ht="57.75" customHeight="1">
      <c r="A37" s="205" t="s">
        <v>36</v>
      </c>
      <c r="B37" s="205"/>
      <c r="C37" s="205"/>
      <c r="D37" s="205"/>
      <c r="E37" s="205"/>
      <c r="F37" s="205"/>
      <c r="G37" s="205"/>
      <c r="H37" s="205"/>
    </row>
    <row r="38" spans="1:8" ht="14.25" customHeight="1">
      <c r="A38" s="30"/>
      <c r="B38" s="31"/>
      <c r="C38" s="31"/>
      <c r="D38" s="31"/>
      <c r="E38" s="31"/>
      <c r="F38" s="31"/>
      <c r="G38" s="31"/>
      <c r="H38" s="32"/>
    </row>
    <row r="39" spans="1:8" ht="14.25" customHeight="1">
      <c r="A39" s="211" t="s">
        <v>9</v>
      </c>
      <c r="B39" s="212"/>
      <c r="C39" s="212"/>
      <c r="D39" s="212"/>
      <c r="E39" s="212"/>
      <c r="F39" s="212"/>
      <c r="G39" s="212"/>
      <c r="H39" s="213"/>
    </row>
    <row r="40" spans="1:8" ht="22.5" customHeight="1">
      <c r="A40" s="34" t="s">
        <v>44</v>
      </c>
      <c r="B40" s="33"/>
      <c r="C40" s="33"/>
      <c r="D40" s="33"/>
      <c r="E40" s="33"/>
      <c r="F40" s="33"/>
      <c r="G40" s="33"/>
      <c r="H40" s="35">
        <f>H19</f>
        <v>0</v>
      </c>
    </row>
    <row r="41" spans="1:8" ht="18" customHeight="1">
      <c r="A41" s="61" t="s">
        <v>52</v>
      </c>
      <c r="B41" s="33"/>
      <c r="C41" s="33"/>
      <c r="D41" s="33"/>
      <c r="E41" s="33"/>
      <c r="F41" s="33"/>
      <c r="G41" s="33"/>
      <c r="H41" s="35">
        <f>H32</f>
        <v>0</v>
      </c>
    </row>
    <row r="42" spans="1:8" ht="6.75" customHeight="1" thickBot="1">
      <c r="A42" s="34"/>
      <c r="B42" s="36"/>
      <c r="C42" s="37"/>
      <c r="D42" s="37"/>
      <c r="E42" s="37"/>
      <c r="F42" s="37"/>
      <c r="G42" s="33"/>
      <c r="H42" s="38"/>
    </row>
    <row r="43" spans="1:8" ht="18" customHeight="1">
      <c r="A43" s="41" t="s">
        <v>35</v>
      </c>
      <c r="B43" s="36"/>
      <c r="C43" s="37"/>
      <c r="D43" s="37"/>
      <c r="E43" s="37"/>
      <c r="F43" s="37"/>
      <c r="G43" s="33"/>
      <c r="H43" s="46">
        <f>SUM(H40:H42)</f>
        <v>0</v>
      </c>
    </row>
    <row r="44" spans="1:8" ht="9.75" customHeight="1" thickBot="1">
      <c r="A44" s="39" t="s">
        <v>19</v>
      </c>
      <c r="B44" s="40"/>
      <c r="C44" s="40"/>
      <c r="D44" s="40"/>
      <c r="E44" s="40"/>
      <c r="F44" s="40"/>
      <c r="G44" s="40"/>
      <c r="H44" s="60"/>
    </row>
    <row r="45" spans="1:8" ht="15.75" thickTop="1">
      <c r="A45" s="42"/>
      <c r="B45" s="43"/>
      <c r="C45" s="43"/>
      <c r="D45" s="43"/>
      <c r="E45" s="43"/>
      <c r="F45" s="43"/>
      <c r="G45" s="43"/>
      <c r="H45" s="44"/>
    </row>
    <row r="46" spans="1:8" ht="15">
      <c r="A46" s="23"/>
      <c r="H46" s="45"/>
    </row>
    <row r="47" spans="1:8" ht="15">
      <c r="A47" s="52"/>
      <c r="B47" s="53"/>
      <c r="C47" s="53"/>
      <c r="D47" s="53"/>
      <c r="E47" s="53"/>
      <c r="F47" s="53"/>
      <c r="G47" s="53"/>
      <c r="H47" s="54"/>
    </row>
  </sheetData>
  <sheetProtection formatCells="0" formatColumns="0" formatRows="0"/>
  <mergeCells count="33">
    <mergeCell ref="A23:C23"/>
    <mergeCell ref="A14:C14"/>
    <mergeCell ref="A21:H21"/>
    <mergeCell ref="A22:H22"/>
    <mergeCell ref="A24:F24"/>
    <mergeCell ref="A15:C15"/>
    <mergeCell ref="A19:G19"/>
    <mergeCell ref="A2:H2"/>
    <mergeCell ref="B3:C3"/>
    <mergeCell ref="A5:H5"/>
    <mergeCell ref="B7:H7"/>
    <mergeCell ref="A9:H9"/>
    <mergeCell ref="A10:H10"/>
    <mergeCell ref="A39:H39"/>
    <mergeCell ref="A17:C17"/>
    <mergeCell ref="F11:G18"/>
    <mergeCell ref="A30:C30"/>
    <mergeCell ref="A11:C11"/>
    <mergeCell ref="A12:C12"/>
    <mergeCell ref="A13:C13"/>
    <mergeCell ref="A29:C29"/>
    <mergeCell ref="A25:C25"/>
    <mergeCell ref="A28:C28"/>
    <mergeCell ref="A32:G32"/>
    <mergeCell ref="A37:H37"/>
    <mergeCell ref="A16:C16"/>
    <mergeCell ref="A18:C18"/>
    <mergeCell ref="H23:H24"/>
    <mergeCell ref="A31:C31"/>
    <mergeCell ref="G28:G31"/>
    <mergeCell ref="A34:D34"/>
    <mergeCell ref="A26:C26"/>
    <mergeCell ref="A27:C27"/>
  </mergeCells>
  <printOptions/>
  <pageMargins left="0.25" right="0.25" top="0.75" bottom="0.75" header="0.3" footer="0.3"/>
  <pageSetup horizontalDpi="600" verticalDpi="600" orientation="portrait" scale="88" r:id="rId1"/>
  <headerFooter>
    <oddFooter>&amp;R&amp;"Arial,Normal"Page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99"/>
  </sheetPr>
  <dimension ref="A1:L46"/>
  <sheetViews>
    <sheetView showGridLines="0" workbookViewId="0" topLeftCell="A1">
      <selection activeCell="A1" sqref="A1:B1"/>
    </sheetView>
  </sheetViews>
  <sheetFormatPr defaultColWidth="11.421875" defaultRowHeight="15"/>
  <cols>
    <col min="1" max="1" width="14.421875" style="2" customWidth="1"/>
    <col min="2" max="2" width="7.421875" style="2" customWidth="1"/>
    <col min="3" max="3" width="14.28125" style="2" customWidth="1"/>
    <col min="4" max="4" width="13.28125" style="2" customWidth="1"/>
    <col min="5" max="5" width="12.28125" style="2" customWidth="1"/>
    <col min="6" max="6" width="11.8515625" style="2" customWidth="1"/>
    <col min="7" max="7" width="11.421875" style="2" customWidth="1"/>
    <col min="8" max="8" width="15.140625" style="2" customWidth="1"/>
    <col min="9" max="9" width="1.28515625" style="2" customWidth="1"/>
    <col min="10" max="16384" width="11.421875" style="2" customWidth="1"/>
  </cols>
  <sheetData>
    <row r="1" spans="1:8" ht="22.5" customHeight="1">
      <c r="A1" s="135" t="s">
        <v>4</v>
      </c>
      <c r="B1" s="136"/>
      <c r="C1" s="1"/>
      <c r="D1" s="1"/>
      <c r="E1" s="1"/>
      <c r="F1" s="1"/>
      <c r="G1" s="1"/>
      <c r="H1" s="1"/>
    </row>
    <row r="2" spans="1:8" ht="55.5" customHeight="1">
      <c r="A2" s="205" t="s">
        <v>37</v>
      </c>
      <c r="B2" s="205"/>
      <c r="C2" s="205"/>
      <c r="D2" s="205"/>
      <c r="E2" s="205"/>
      <c r="F2" s="205"/>
      <c r="G2" s="205"/>
      <c r="H2" s="205"/>
    </row>
    <row r="3" spans="1:12" ht="18" customHeight="1">
      <c r="A3" s="3" t="s">
        <v>8</v>
      </c>
      <c r="B3" s="222"/>
      <c r="C3" s="222"/>
      <c r="D3" s="4"/>
      <c r="E3" s="4"/>
      <c r="F3" s="4"/>
      <c r="G3" s="4"/>
      <c r="H3" s="4"/>
      <c r="I3" s="5"/>
      <c r="J3" s="5"/>
      <c r="K3" s="6"/>
      <c r="L3" s="6"/>
    </row>
    <row r="4" spans="1:12" ht="15" customHeight="1">
      <c r="A4" s="7"/>
      <c r="B4" s="7"/>
      <c r="C4" s="8"/>
      <c r="D4" s="9"/>
      <c r="E4" s="9"/>
      <c r="F4" s="9"/>
      <c r="G4" s="9"/>
      <c r="H4" s="9"/>
      <c r="I4" s="5"/>
      <c r="J4" s="5"/>
      <c r="K4" s="6"/>
      <c r="L4" s="6"/>
    </row>
    <row r="5" spans="1:12" ht="21" customHeight="1">
      <c r="A5" s="223" t="s">
        <v>7</v>
      </c>
      <c r="B5" s="224"/>
      <c r="C5" s="224"/>
      <c r="D5" s="224"/>
      <c r="E5" s="224"/>
      <c r="F5" s="224"/>
      <c r="G5" s="224"/>
      <c r="H5" s="225"/>
      <c r="I5" s="5"/>
      <c r="J5" s="5"/>
      <c r="K5" s="6"/>
      <c r="L5" s="6"/>
    </row>
    <row r="6" spans="1:12" ht="18" customHeight="1">
      <c r="A6" s="10" t="s">
        <v>5</v>
      </c>
      <c r="B6" s="11"/>
      <c r="C6" s="12"/>
      <c r="D6" s="13"/>
      <c r="E6" s="12"/>
      <c r="F6" s="12"/>
      <c r="G6" s="12"/>
      <c r="H6" s="14"/>
      <c r="I6" s="5"/>
      <c r="J6" s="5"/>
      <c r="K6" s="6"/>
      <c r="L6" s="6"/>
    </row>
    <row r="7" spans="1:12" ht="18" customHeight="1">
      <c r="A7" s="15" t="s">
        <v>6</v>
      </c>
      <c r="B7" s="141"/>
      <c r="C7" s="141"/>
      <c r="D7" s="141"/>
      <c r="E7" s="141"/>
      <c r="F7" s="141"/>
      <c r="G7" s="141"/>
      <c r="H7" s="142"/>
      <c r="I7" s="5"/>
      <c r="J7" s="5"/>
      <c r="K7" s="6"/>
      <c r="L7" s="6"/>
    </row>
    <row r="8" spans="1:12" ht="15" customHeight="1">
      <c r="A8" s="7"/>
      <c r="B8" s="7"/>
      <c r="C8" s="7"/>
      <c r="D8" s="9"/>
      <c r="E8" s="9"/>
      <c r="F8" s="9"/>
      <c r="G8" s="9"/>
      <c r="H8" s="9"/>
      <c r="I8" s="5"/>
      <c r="J8" s="5"/>
      <c r="K8" s="6"/>
      <c r="L8" s="6"/>
    </row>
    <row r="9" spans="1:8" ht="17.25" customHeight="1">
      <c r="A9" s="226" t="s">
        <v>16</v>
      </c>
      <c r="B9" s="227"/>
      <c r="C9" s="227"/>
      <c r="D9" s="227"/>
      <c r="E9" s="227"/>
      <c r="F9" s="227"/>
      <c r="G9" s="227"/>
      <c r="H9" s="228"/>
    </row>
    <row r="10" spans="1:8" ht="17.25" customHeight="1">
      <c r="A10" s="229" t="s">
        <v>38</v>
      </c>
      <c r="B10" s="230"/>
      <c r="C10" s="230"/>
      <c r="D10" s="230"/>
      <c r="E10" s="230"/>
      <c r="F10" s="230"/>
      <c r="G10" s="230"/>
      <c r="H10" s="231"/>
    </row>
    <row r="11" spans="1:8" ht="25.5">
      <c r="A11" s="220" t="s">
        <v>1</v>
      </c>
      <c r="B11" s="221"/>
      <c r="C11" s="221"/>
      <c r="D11" s="16" t="s">
        <v>12</v>
      </c>
      <c r="E11" s="16" t="s">
        <v>13</v>
      </c>
      <c r="F11" s="241"/>
      <c r="G11" s="242"/>
      <c r="H11" s="17" t="s">
        <v>17</v>
      </c>
    </row>
    <row r="12" spans="1:8" ht="18" customHeight="1">
      <c r="A12" s="206" t="s">
        <v>0</v>
      </c>
      <c r="B12" s="207"/>
      <c r="C12" s="207"/>
      <c r="D12" s="18"/>
      <c r="E12" s="50">
        <v>0.61</v>
      </c>
      <c r="F12" s="243"/>
      <c r="G12" s="244"/>
      <c r="H12" s="19">
        <f>D12*E12</f>
        <v>0</v>
      </c>
    </row>
    <row r="13" spans="1:8" ht="18" customHeight="1">
      <c r="A13" s="206" t="s">
        <v>11</v>
      </c>
      <c r="B13" s="207"/>
      <c r="C13" s="207"/>
      <c r="D13" s="18"/>
      <c r="E13" s="78">
        <v>0.23</v>
      </c>
      <c r="F13" s="243"/>
      <c r="G13" s="244"/>
      <c r="H13" s="20">
        <f aca="true" t="shared" si="0" ref="H13:H18">D13*E13</f>
        <v>0</v>
      </c>
    </row>
    <row r="14" spans="1:8" ht="18" customHeight="1">
      <c r="A14" s="206" t="s">
        <v>20</v>
      </c>
      <c r="B14" s="207"/>
      <c r="C14" s="207"/>
      <c r="D14" s="18"/>
      <c r="E14" s="78">
        <v>0.61</v>
      </c>
      <c r="F14" s="243"/>
      <c r="G14" s="244"/>
      <c r="H14" s="20">
        <f t="shared" si="0"/>
        <v>0</v>
      </c>
    </row>
    <row r="15" spans="1:8" ht="18" customHeight="1">
      <c r="A15" s="206" t="s">
        <v>23</v>
      </c>
      <c r="B15" s="207"/>
      <c r="C15" s="207"/>
      <c r="D15" s="18"/>
      <c r="E15" s="78">
        <v>0.05</v>
      </c>
      <c r="F15" s="243"/>
      <c r="G15" s="244"/>
      <c r="H15" s="20">
        <f t="shared" si="0"/>
        <v>0</v>
      </c>
    </row>
    <row r="16" spans="1:8" ht="18" customHeight="1">
      <c r="A16" s="206" t="s">
        <v>22</v>
      </c>
      <c r="B16" s="207"/>
      <c r="C16" s="207"/>
      <c r="D16" s="18"/>
      <c r="E16" s="78">
        <v>0.36</v>
      </c>
      <c r="F16" s="243"/>
      <c r="G16" s="244"/>
      <c r="H16" s="20">
        <f t="shared" si="0"/>
        <v>0</v>
      </c>
    </row>
    <row r="17" spans="1:8" ht="18" customHeight="1">
      <c r="A17" s="206" t="s">
        <v>21</v>
      </c>
      <c r="B17" s="207"/>
      <c r="C17" s="207"/>
      <c r="D17" s="18"/>
      <c r="E17" s="78">
        <v>0.61</v>
      </c>
      <c r="F17" s="243"/>
      <c r="G17" s="244"/>
      <c r="H17" s="20">
        <f t="shared" si="0"/>
        <v>0</v>
      </c>
    </row>
    <row r="18" spans="1:8" ht="18" customHeight="1">
      <c r="A18" s="206" t="s">
        <v>25</v>
      </c>
      <c r="B18" s="207"/>
      <c r="C18" s="207"/>
      <c r="D18" s="18"/>
      <c r="E18" s="78">
        <v>0.61</v>
      </c>
      <c r="F18" s="245"/>
      <c r="G18" s="246"/>
      <c r="H18" s="20">
        <f t="shared" si="0"/>
        <v>0</v>
      </c>
    </row>
    <row r="19" spans="1:8" ht="27" customHeight="1">
      <c r="A19" s="237" t="s">
        <v>39</v>
      </c>
      <c r="B19" s="238"/>
      <c r="C19" s="238"/>
      <c r="D19" s="238"/>
      <c r="E19" s="238"/>
      <c r="F19" s="238"/>
      <c r="G19" s="239"/>
      <c r="H19" s="22">
        <f>SUM(H12:H18)</f>
        <v>0</v>
      </c>
    </row>
    <row r="20" spans="1:8" ht="15" customHeight="1">
      <c r="A20" s="23"/>
      <c r="B20" s="23"/>
      <c r="C20" s="23"/>
      <c r="D20" s="23"/>
      <c r="E20" s="23"/>
      <c r="F20" s="23"/>
      <c r="G20" s="23"/>
      <c r="H20" s="23"/>
    </row>
    <row r="21" spans="1:8" ht="17.25" customHeight="1">
      <c r="A21" s="226" t="s">
        <v>16</v>
      </c>
      <c r="B21" s="227"/>
      <c r="C21" s="227"/>
      <c r="D21" s="227"/>
      <c r="E21" s="227"/>
      <c r="F21" s="227"/>
      <c r="G21" s="227"/>
      <c r="H21" s="228"/>
    </row>
    <row r="22" spans="1:8" ht="17.25" customHeight="1">
      <c r="A22" s="232" t="s">
        <v>49</v>
      </c>
      <c r="B22" s="233"/>
      <c r="C22" s="233"/>
      <c r="D22" s="233"/>
      <c r="E22" s="233"/>
      <c r="F22" s="233"/>
      <c r="G22" s="233"/>
      <c r="H22" s="234"/>
    </row>
    <row r="23" spans="1:8" ht="25.5">
      <c r="A23" s="220" t="s">
        <v>1</v>
      </c>
      <c r="B23" s="221"/>
      <c r="C23" s="221"/>
      <c r="D23" s="16" t="s">
        <v>12</v>
      </c>
      <c r="E23" s="16" t="s">
        <v>13</v>
      </c>
      <c r="F23" s="241"/>
      <c r="G23" s="242"/>
      <c r="H23" s="17" t="s">
        <v>17</v>
      </c>
    </row>
    <row r="24" spans="1:8" ht="18" customHeight="1">
      <c r="A24" s="206" t="s">
        <v>0</v>
      </c>
      <c r="B24" s="207"/>
      <c r="C24" s="207"/>
      <c r="D24" s="18"/>
      <c r="E24" s="21">
        <v>1.25</v>
      </c>
      <c r="F24" s="243"/>
      <c r="G24" s="244"/>
      <c r="H24" s="19">
        <f>D24*E24</f>
        <v>0</v>
      </c>
    </row>
    <row r="25" spans="1:8" ht="18" customHeight="1">
      <c r="A25" s="206" t="s">
        <v>11</v>
      </c>
      <c r="B25" s="207"/>
      <c r="C25" s="207"/>
      <c r="D25" s="18"/>
      <c r="E25" s="78">
        <v>0.46</v>
      </c>
      <c r="F25" s="243"/>
      <c r="G25" s="244"/>
      <c r="H25" s="20">
        <f aca="true" t="shared" si="1" ref="H25:H30">D25*E25</f>
        <v>0</v>
      </c>
    </row>
    <row r="26" spans="1:8" ht="18" customHeight="1">
      <c r="A26" s="206" t="s">
        <v>20</v>
      </c>
      <c r="B26" s="207"/>
      <c r="C26" s="207"/>
      <c r="D26" s="18"/>
      <c r="E26" s="78">
        <v>1.25</v>
      </c>
      <c r="F26" s="243"/>
      <c r="G26" s="244"/>
      <c r="H26" s="20">
        <f>D26*E26</f>
        <v>0</v>
      </c>
    </row>
    <row r="27" spans="1:8" ht="18" customHeight="1">
      <c r="A27" s="206" t="s">
        <v>23</v>
      </c>
      <c r="B27" s="207"/>
      <c r="C27" s="207"/>
      <c r="D27" s="18"/>
      <c r="E27" s="78">
        <v>0.1</v>
      </c>
      <c r="F27" s="243"/>
      <c r="G27" s="244"/>
      <c r="H27" s="20">
        <f t="shared" si="1"/>
        <v>0</v>
      </c>
    </row>
    <row r="28" spans="1:8" ht="18" customHeight="1">
      <c r="A28" s="206" t="s">
        <v>22</v>
      </c>
      <c r="B28" s="207"/>
      <c r="C28" s="207"/>
      <c r="D28" s="18"/>
      <c r="E28" s="78">
        <v>0.73</v>
      </c>
      <c r="F28" s="243"/>
      <c r="G28" s="244"/>
      <c r="H28" s="20">
        <f t="shared" si="1"/>
        <v>0</v>
      </c>
    </row>
    <row r="29" spans="1:8" ht="18" customHeight="1">
      <c r="A29" s="206" t="s">
        <v>21</v>
      </c>
      <c r="B29" s="207"/>
      <c r="C29" s="207"/>
      <c r="D29" s="18"/>
      <c r="E29" s="78">
        <v>1.23</v>
      </c>
      <c r="F29" s="243"/>
      <c r="G29" s="244"/>
      <c r="H29" s="20">
        <f>D29*E29</f>
        <v>0</v>
      </c>
    </row>
    <row r="30" spans="1:8" ht="18" customHeight="1">
      <c r="A30" s="206" t="s">
        <v>25</v>
      </c>
      <c r="B30" s="207"/>
      <c r="C30" s="207"/>
      <c r="D30" s="18"/>
      <c r="E30" s="78">
        <v>1.25</v>
      </c>
      <c r="F30" s="245"/>
      <c r="G30" s="246"/>
      <c r="H30" s="20">
        <f t="shared" si="1"/>
        <v>0</v>
      </c>
    </row>
    <row r="31" spans="1:8" ht="24" customHeight="1">
      <c r="A31" s="202" t="s">
        <v>53</v>
      </c>
      <c r="B31" s="203"/>
      <c r="C31" s="203"/>
      <c r="D31" s="203"/>
      <c r="E31" s="203"/>
      <c r="F31" s="203"/>
      <c r="G31" s="204"/>
      <c r="H31" s="22">
        <f>SUM(H24:H30)</f>
        <v>0</v>
      </c>
    </row>
    <row r="32" ht="15">
      <c r="A32" s="29" t="s">
        <v>24</v>
      </c>
    </row>
    <row r="33" spans="1:5" ht="15">
      <c r="A33" s="55" t="s">
        <v>30</v>
      </c>
      <c r="E33" s="26" t="s">
        <v>15</v>
      </c>
    </row>
    <row r="34" spans="1:8" ht="15">
      <c r="A34" s="25" t="s">
        <v>14</v>
      </c>
      <c r="E34" s="240" t="s">
        <v>28</v>
      </c>
      <c r="F34" s="240"/>
      <c r="G34" s="240"/>
      <c r="H34" s="240"/>
    </row>
    <row r="35" spans="1:8" ht="15">
      <c r="A35" s="25" t="s">
        <v>10</v>
      </c>
      <c r="E35" s="240"/>
      <c r="F35" s="240"/>
      <c r="G35" s="240"/>
      <c r="H35" s="240"/>
    </row>
    <row r="36" spans="1:8" ht="55.5" customHeight="1">
      <c r="A36" s="205" t="s">
        <v>37</v>
      </c>
      <c r="B36" s="205"/>
      <c r="C36" s="205"/>
      <c r="D36" s="205"/>
      <c r="E36" s="205"/>
      <c r="F36" s="205"/>
      <c r="G36" s="205"/>
      <c r="H36" s="205"/>
    </row>
    <row r="37" spans="1:8" ht="4.5" customHeight="1">
      <c r="A37" s="30"/>
      <c r="B37" s="31"/>
      <c r="C37" s="31"/>
      <c r="D37" s="31"/>
      <c r="E37" s="31"/>
      <c r="F37" s="31"/>
      <c r="G37" s="31"/>
      <c r="H37" s="32"/>
    </row>
    <row r="38" spans="1:8" ht="18" customHeight="1">
      <c r="A38" s="211" t="s">
        <v>9</v>
      </c>
      <c r="B38" s="212"/>
      <c r="C38" s="212"/>
      <c r="D38" s="212"/>
      <c r="E38" s="212"/>
      <c r="F38" s="212"/>
      <c r="G38" s="212"/>
      <c r="H38" s="213"/>
    </row>
    <row r="39" spans="1:8" ht="22.5" customHeight="1">
      <c r="A39" s="34" t="s">
        <v>45</v>
      </c>
      <c r="B39" s="33"/>
      <c r="C39" s="33"/>
      <c r="D39" s="33"/>
      <c r="E39" s="33"/>
      <c r="F39" s="33"/>
      <c r="G39" s="33"/>
      <c r="H39" s="35">
        <f>H19</f>
        <v>0</v>
      </c>
    </row>
    <row r="40" spans="1:8" ht="18" customHeight="1">
      <c r="A40" s="61" t="s">
        <v>54</v>
      </c>
      <c r="B40" s="33"/>
      <c r="C40" s="33"/>
      <c r="D40" s="33"/>
      <c r="E40" s="33"/>
      <c r="F40" s="33"/>
      <c r="G40" s="33"/>
      <c r="H40" s="35">
        <f>H31</f>
        <v>0</v>
      </c>
    </row>
    <row r="41" spans="1:8" ht="6.75" customHeight="1" thickBot="1">
      <c r="A41" s="34"/>
      <c r="B41" s="36"/>
      <c r="C41" s="37"/>
      <c r="D41" s="37"/>
      <c r="E41" s="37"/>
      <c r="F41" s="37"/>
      <c r="G41" s="33"/>
      <c r="H41" s="38"/>
    </row>
    <row r="42" spans="1:8" ht="18" customHeight="1">
      <c r="A42" s="41" t="s">
        <v>35</v>
      </c>
      <c r="B42" s="36"/>
      <c r="C42" s="37"/>
      <c r="D42" s="37"/>
      <c r="E42" s="37"/>
      <c r="F42" s="37"/>
      <c r="G42" s="33"/>
      <c r="H42" s="46">
        <f>SUM(H39:H41)</f>
        <v>0</v>
      </c>
    </row>
    <row r="43" spans="1:8" ht="9.75" customHeight="1" thickBot="1">
      <c r="A43" s="39" t="s">
        <v>19</v>
      </c>
      <c r="B43" s="40"/>
      <c r="C43" s="40"/>
      <c r="D43" s="40"/>
      <c r="E43" s="40"/>
      <c r="F43" s="40"/>
      <c r="G43" s="40"/>
      <c r="H43" s="60"/>
    </row>
    <row r="44" spans="1:8" ht="9" customHeight="1" thickTop="1">
      <c r="A44" s="42"/>
      <c r="B44" s="43"/>
      <c r="C44" s="43"/>
      <c r="D44" s="43"/>
      <c r="E44" s="43"/>
      <c r="F44" s="43"/>
      <c r="G44" s="43"/>
      <c r="H44" s="44"/>
    </row>
    <row r="45" spans="1:8" ht="15">
      <c r="A45" s="23"/>
      <c r="H45" s="45"/>
    </row>
    <row r="46" spans="1:8" ht="15">
      <c r="A46" s="52"/>
      <c r="B46" s="53"/>
      <c r="C46" s="53"/>
      <c r="D46" s="53"/>
      <c r="E46" s="53"/>
      <c r="F46" s="53"/>
      <c r="G46" s="53"/>
      <c r="H46" s="54"/>
    </row>
  </sheetData>
  <sheetProtection formatCells="0" formatColumns="0" formatRows="0"/>
  <mergeCells count="31">
    <mergeCell ref="A2:H2"/>
    <mergeCell ref="B3:C3"/>
    <mergeCell ref="A5:H5"/>
    <mergeCell ref="B7:H7"/>
    <mergeCell ref="A9:H9"/>
    <mergeCell ref="A12:C12"/>
    <mergeCell ref="A31:G31"/>
    <mergeCell ref="A24:C24"/>
    <mergeCell ref="A13:C13"/>
    <mergeCell ref="A15:C15"/>
    <mergeCell ref="A30:C30"/>
    <mergeCell ref="A16:C16"/>
    <mergeCell ref="A38:H38"/>
    <mergeCell ref="A36:H36"/>
    <mergeCell ref="A21:H21"/>
    <mergeCell ref="A22:H22"/>
    <mergeCell ref="F11:G18"/>
    <mergeCell ref="A11:C11"/>
    <mergeCell ref="A23:C23"/>
    <mergeCell ref="A18:C18"/>
    <mergeCell ref="A19:G19"/>
    <mergeCell ref="A28:C28"/>
    <mergeCell ref="A10:H10"/>
    <mergeCell ref="E34:H35"/>
    <mergeCell ref="A25:C25"/>
    <mergeCell ref="A29:C29"/>
    <mergeCell ref="A26:C26"/>
    <mergeCell ref="A14:C14"/>
    <mergeCell ref="F23:G30"/>
    <mergeCell ref="A27:C27"/>
    <mergeCell ref="A17:C17"/>
  </mergeCells>
  <printOptions/>
  <pageMargins left="0.25" right="0.25" top="0.75" bottom="0.75" header="0.3" footer="0.3"/>
  <pageSetup horizontalDpi="600" verticalDpi="600" orientation="portrait" scale="88" r:id="rId1"/>
  <headerFooter>
    <oddFooter>&amp;R&amp;"Arial,Normal"Page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99"/>
  </sheetPr>
  <dimension ref="A1:L47"/>
  <sheetViews>
    <sheetView showGridLines="0" workbookViewId="0" topLeftCell="A1">
      <selection activeCell="N18" sqref="N18"/>
    </sheetView>
  </sheetViews>
  <sheetFormatPr defaultColWidth="11.421875" defaultRowHeight="15"/>
  <cols>
    <col min="1" max="1" width="14.421875" style="2" customWidth="1"/>
    <col min="2" max="2" width="7.421875" style="2" customWidth="1"/>
    <col min="3" max="3" width="14.28125" style="2" customWidth="1"/>
    <col min="4" max="4" width="13.28125" style="2" customWidth="1"/>
    <col min="5" max="5" width="12.28125" style="2" customWidth="1"/>
    <col min="6" max="6" width="11.8515625" style="2" customWidth="1"/>
    <col min="7" max="7" width="11.421875" style="2" customWidth="1"/>
    <col min="8" max="8" width="15.140625" style="2" customWidth="1"/>
    <col min="9" max="9" width="1.28515625" style="2" customWidth="1"/>
    <col min="10" max="16384" width="11.421875" style="2" customWidth="1"/>
  </cols>
  <sheetData>
    <row r="1" spans="1:8" ht="23.25" customHeight="1">
      <c r="A1" s="135" t="s">
        <v>4</v>
      </c>
      <c r="B1" s="136"/>
      <c r="C1" s="1"/>
      <c r="D1" s="1"/>
      <c r="E1" s="1"/>
      <c r="F1" s="1"/>
      <c r="G1" s="1"/>
      <c r="H1" s="1"/>
    </row>
    <row r="2" spans="1:8" ht="55.5" customHeight="1">
      <c r="A2" s="205" t="s">
        <v>40</v>
      </c>
      <c r="B2" s="205"/>
      <c r="C2" s="205"/>
      <c r="D2" s="205"/>
      <c r="E2" s="205"/>
      <c r="F2" s="205"/>
      <c r="G2" s="205"/>
      <c r="H2" s="205"/>
    </row>
    <row r="3" spans="1:12" ht="18" customHeight="1">
      <c r="A3" s="3" t="s">
        <v>8</v>
      </c>
      <c r="B3" s="222"/>
      <c r="C3" s="222"/>
      <c r="D3" s="4"/>
      <c r="E3" s="4"/>
      <c r="F3" s="4"/>
      <c r="G3" s="4"/>
      <c r="H3" s="4"/>
      <c r="I3" s="5"/>
      <c r="J3" s="5"/>
      <c r="K3" s="6"/>
      <c r="L3" s="6"/>
    </row>
    <row r="4" spans="1:12" ht="15" customHeight="1">
      <c r="A4" s="7"/>
      <c r="B4" s="7"/>
      <c r="C4" s="8"/>
      <c r="D4" s="9"/>
      <c r="E4" s="9"/>
      <c r="F4" s="9"/>
      <c r="G4" s="9"/>
      <c r="H4" s="9"/>
      <c r="I4" s="5"/>
      <c r="J4" s="5"/>
      <c r="K4" s="6"/>
      <c r="L4" s="6"/>
    </row>
    <row r="5" spans="1:12" ht="21" customHeight="1">
      <c r="A5" s="223" t="s">
        <v>7</v>
      </c>
      <c r="B5" s="224"/>
      <c r="C5" s="224"/>
      <c r="D5" s="224"/>
      <c r="E5" s="224"/>
      <c r="F5" s="224"/>
      <c r="G5" s="224"/>
      <c r="H5" s="225"/>
      <c r="I5" s="5"/>
      <c r="J5" s="5"/>
      <c r="K5" s="6"/>
      <c r="L5" s="6"/>
    </row>
    <row r="6" spans="1:12" ht="18" customHeight="1">
      <c r="A6" s="10" t="s">
        <v>5</v>
      </c>
      <c r="B6" s="11"/>
      <c r="C6" s="12"/>
      <c r="D6" s="13"/>
      <c r="E6" s="12"/>
      <c r="F6" s="12"/>
      <c r="G6" s="12"/>
      <c r="H6" s="14"/>
      <c r="I6" s="5"/>
      <c r="J6" s="5"/>
      <c r="K6" s="6"/>
      <c r="L6" s="6"/>
    </row>
    <row r="7" spans="1:12" ht="18" customHeight="1">
      <c r="A7" s="15" t="s">
        <v>6</v>
      </c>
      <c r="B7" s="141"/>
      <c r="C7" s="141"/>
      <c r="D7" s="141"/>
      <c r="E7" s="141"/>
      <c r="F7" s="141"/>
      <c r="G7" s="141"/>
      <c r="H7" s="142"/>
      <c r="I7" s="5"/>
      <c r="J7" s="5"/>
      <c r="K7" s="6"/>
      <c r="L7" s="6"/>
    </row>
    <row r="8" spans="1:12" ht="15" customHeight="1">
      <c r="A8" s="7"/>
      <c r="B8" s="7"/>
      <c r="C8" s="7"/>
      <c r="D8" s="9"/>
      <c r="E8" s="9"/>
      <c r="F8" s="9"/>
      <c r="G8" s="9"/>
      <c r="H8" s="9"/>
      <c r="I8" s="5"/>
      <c r="J8" s="5"/>
      <c r="K8" s="6"/>
      <c r="L8" s="6"/>
    </row>
    <row r="9" spans="1:8" ht="17.25" customHeight="1">
      <c r="A9" s="226" t="s">
        <v>16</v>
      </c>
      <c r="B9" s="227"/>
      <c r="C9" s="227"/>
      <c r="D9" s="227"/>
      <c r="E9" s="227"/>
      <c r="F9" s="227"/>
      <c r="G9" s="227"/>
      <c r="H9" s="228"/>
    </row>
    <row r="10" spans="1:8" ht="17.25" customHeight="1">
      <c r="A10" s="229" t="s">
        <v>38</v>
      </c>
      <c r="B10" s="230"/>
      <c r="C10" s="230"/>
      <c r="D10" s="230"/>
      <c r="E10" s="230"/>
      <c r="F10" s="230"/>
      <c r="G10" s="230"/>
      <c r="H10" s="231"/>
    </row>
    <row r="11" spans="1:8" ht="25.5">
      <c r="A11" s="220" t="s">
        <v>1</v>
      </c>
      <c r="B11" s="221"/>
      <c r="C11" s="221"/>
      <c r="D11" s="16" t="s">
        <v>12</v>
      </c>
      <c r="E11" s="16" t="s">
        <v>13</v>
      </c>
      <c r="F11" s="241"/>
      <c r="G11" s="242"/>
      <c r="H11" s="17" t="s">
        <v>17</v>
      </c>
    </row>
    <row r="12" spans="1:8" ht="18" customHeight="1">
      <c r="A12" s="206" t="s">
        <v>0</v>
      </c>
      <c r="B12" s="207"/>
      <c r="C12" s="207"/>
      <c r="D12" s="18"/>
      <c r="E12" s="50">
        <v>0.61</v>
      </c>
      <c r="F12" s="243"/>
      <c r="G12" s="244"/>
      <c r="H12" s="19">
        <f aca="true" t="shared" si="0" ref="H12:H18">D12*E12</f>
        <v>0</v>
      </c>
    </row>
    <row r="13" spans="1:8" ht="18" customHeight="1">
      <c r="A13" s="206" t="s">
        <v>11</v>
      </c>
      <c r="B13" s="207"/>
      <c r="C13" s="207"/>
      <c r="D13" s="18"/>
      <c r="E13" s="78">
        <v>0.23</v>
      </c>
      <c r="F13" s="243"/>
      <c r="G13" s="244"/>
      <c r="H13" s="20">
        <f t="shared" si="0"/>
        <v>0</v>
      </c>
    </row>
    <row r="14" spans="1:8" ht="18" customHeight="1">
      <c r="A14" s="206" t="s">
        <v>20</v>
      </c>
      <c r="B14" s="207"/>
      <c r="C14" s="207"/>
      <c r="D14" s="18"/>
      <c r="E14" s="78">
        <v>0.61</v>
      </c>
      <c r="F14" s="243"/>
      <c r="G14" s="244"/>
      <c r="H14" s="20">
        <f t="shared" si="0"/>
        <v>0</v>
      </c>
    </row>
    <row r="15" spans="1:8" ht="18" customHeight="1">
      <c r="A15" s="206" t="s">
        <v>23</v>
      </c>
      <c r="B15" s="207"/>
      <c r="C15" s="207"/>
      <c r="D15" s="18"/>
      <c r="E15" s="78">
        <v>0.05</v>
      </c>
      <c r="F15" s="243"/>
      <c r="G15" s="244"/>
      <c r="H15" s="20">
        <f t="shared" si="0"/>
        <v>0</v>
      </c>
    </row>
    <row r="16" spans="1:8" ht="18" customHeight="1">
      <c r="A16" s="206" t="s">
        <v>22</v>
      </c>
      <c r="B16" s="207"/>
      <c r="C16" s="207"/>
      <c r="D16" s="18"/>
      <c r="E16" s="78">
        <v>0.36</v>
      </c>
      <c r="F16" s="243"/>
      <c r="G16" s="244"/>
      <c r="H16" s="20">
        <f t="shared" si="0"/>
        <v>0</v>
      </c>
    </row>
    <row r="17" spans="1:8" ht="18" customHeight="1">
      <c r="A17" s="206" t="s">
        <v>21</v>
      </c>
      <c r="B17" s="207"/>
      <c r="C17" s="207"/>
      <c r="D17" s="18"/>
      <c r="E17" s="78">
        <v>0.61</v>
      </c>
      <c r="F17" s="243"/>
      <c r="G17" s="244"/>
      <c r="H17" s="20">
        <f t="shared" si="0"/>
        <v>0</v>
      </c>
    </row>
    <row r="18" spans="1:8" ht="18" customHeight="1">
      <c r="A18" s="206" t="s">
        <v>25</v>
      </c>
      <c r="B18" s="207"/>
      <c r="C18" s="207"/>
      <c r="D18" s="18"/>
      <c r="E18" s="78">
        <v>0.61</v>
      </c>
      <c r="F18" s="245"/>
      <c r="G18" s="246"/>
      <c r="H18" s="20">
        <f t="shared" si="0"/>
        <v>0</v>
      </c>
    </row>
    <row r="19" spans="1:8" ht="27" customHeight="1">
      <c r="A19" s="237" t="s">
        <v>39</v>
      </c>
      <c r="B19" s="238"/>
      <c r="C19" s="238"/>
      <c r="D19" s="238"/>
      <c r="E19" s="238"/>
      <c r="F19" s="238"/>
      <c r="G19" s="239"/>
      <c r="H19" s="22">
        <f>SUM(H12:H18)</f>
        <v>0</v>
      </c>
    </row>
    <row r="20" spans="1:8" ht="15" customHeight="1">
      <c r="A20" s="23"/>
      <c r="B20" s="23"/>
      <c r="C20" s="23"/>
      <c r="D20" s="23"/>
      <c r="E20" s="23"/>
      <c r="F20" s="23"/>
      <c r="G20" s="23"/>
      <c r="H20" s="23"/>
    </row>
    <row r="21" spans="1:8" ht="17.25" customHeight="1">
      <c r="A21" s="226" t="s">
        <v>16</v>
      </c>
      <c r="B21" s="227"/>
      <c r="C21" s="227"/>
      <c r="D21" s="227"/>
      <c r="E21" s="227"/>
      <c r="F21" s="227"/>
      <c r="G21" s="227"/>
      <c r="H21" s="228"/>
    </row>
    <row r="22" spans="1:8" ht="17.25" customHeight="1">
      <c r="A22" s="232" t="s">
        <v>49</v>
      </c>
      <c r="B22" s="233"/>
      <c r="C22" s="233"/>
      <c r="D22" s="233"/>
      <c r="E22" s="233"/>
      <c r="F22" s="233"/>
      <c r="G22" s="233"/>
      <c r="H22" s="234"/>
    </row>
    <row r="23" spans="1:8" ht="25.5">
      <c r="A23" s="220" t="s">
        <v>1</v>
      </c>
      <c r="B23" s="221"/>
      <c r="C23" s="221"/>
      <c r="D23" s="16" t="s">
        <v>12</v>
      </c>
      <c r="E23" s="16" t="s">
        <v>13</v>
      </c>
      <c r="F23" s="241"/>
      <c r="G23" s="242"/>
      <c r="H23" s="17" t="s">
        <v>17</v>
      </c>
    </row>
    <row r="24" spans="1:8" ht="18" customHeight="1">
      <c r="A24" s="206" t="s">
        <v>0</v>
      </c>
      <c r="B24" s="207"/>
      <c r="C24" s="207"/>
      <c r="D24" s="18"/>
      <c r="E24" s="21">
        <v>1.25</v>
      </c>
      <c r="F24" s="243"/>
      <c r="G24" s="244"/>
      <c r="H24" s="19">
        <f>D24*E24</f>
        <v>0</v>
      </c>
    </row>
    <row r="25" spans="1:8" ht="18" customHeight="1">
      <c r="A25" s="206" t="s">
        <v>11</v>
      </c>
      <c r="B25" s="207"/>
      <c r="C25" s="207"/>
      <c r="D25" s="18"/>
      <c r="E25" s="78">
        <v>0.46</v>
      </c>
      <c r="F25" s="243"/>
      <c r="G25" s="244"/>
      <c r="H25" s="20">
        <f aca="true" t="shared" si="1" ref="H25:H30">D25*E25</f>
        <v>0</v>
      </c>
    </row>
    <row r="26" spans="1:8" ht="18" customHeight="1">
      <c r="A26" s="206" t="s">
        <v>20</v>
      </c>
      <c r="B26" s="207"/>
      <c r="C26" s="207"/>
      <c r="D26" s="18"/>
      <c r="E26" s="78">
        <v>1.25</v>
      </c>
      <c r="F26" s="243"/>
      <c r="G26" s="244"/>
      <c r="H26" s="20">
        <f>D26*E26</f>
        <v>0</v>
      </c>
    </row>
    <row r="27" spans="1:8" ht="18" customHeight="1">
      <c r="A27" s="206" t="s">
        <v>23</v>
      </c>
      <c r="B27" s="207"/>
      <c r="C27" s="207"/>
      <c r="D27" s="18"/>
      <c r="E27" s="78">
        <v>0.1</v>
      </c>
      <c r="F27" s="243"/>
      <c r="G27" s="244"/>
      <c r="H27" s="20">
        <f t="shared" si="1"/>
        <v>0</v>
      </c>
    </row>
    <row r="28" spans="1:8" ht="18" customHeight="1">
      <c r="A28" s="206" t="s">
        <v>22</v>
      </c>
      <c r="B28" s="207"/>
      <c r="C28" s="207"/>
      <c r="D28" s="18"/>
      <c r="E28" s="78">
        <v>0.73</v>
      </c>
      <c r="F28" s="243"/>
      <c r="G28" s="244"/>
      <c r="H28" s="20">
        <f t="shared" si="1"/>
        <v>0</v>
      </c>
    </row>
    <row r="29" spans="1:8" ht="18" customHeight="1">
      <c r="A29" s="206" t="s">
        <v>21</v>
      </c>
      <c r="B29" s="207"/>
      <c r="C29" s="207"/>
      <c r="D29" s="18"/>
      <c r="E29" s="78">
        <v>1.23</v>
      </c>
      <c r="F29" s="243"/>
      <c r="G29" s="244"/>
      <c r="H29" s="20">
        <f>D29*E29</f>
        <v>0</v>
      </c>
    </row>
    <row r="30" spans="1:8" ht="18" customHeight="1">
      <c r="A30" s="206" t="s">
        <v>25</v>
      </c>
      <c r="B30" s="207"/>
      <c r="C30" s="207"/>
      <c r="D30" s="18"/>
      <c r="E30" s="78">
        <v>1.25</v>
      </c>
      <c r="F30" s="245"/>
      <c r="G30" s="246"/>
      <c r="H30" s="20">
        <f t="shared" si="1"/>
        <v>0</v>
      </c>
    </row>
    <row r="31" spans="1:8" ht="24" customHeight="1">
      <c r="A31" s="202" t="s">
        <v>53</v>
      </c>
      <c r="B31" s="203"/>
      <c r="C31" s="203"/>
      <c r="D31" s="203"/>
      <c r="E31" s="203"/>
      <c r="F31" s="203"/>
      <c r="G31" s="204"/>
      <c r="H31" s="22">
        <f>SUM(H24:H30)</f>
        <v>0</v>
      </c>
    </row>
    <row r="32" ht="15">
      <c r="A32" s="29" t="s">
        <v>24</v>
      </c>
    </row>
    <row r="33" spans="1:5" ht="15">
      <c r="A33" s="55" t="s">
        <v>30</v>
      </c>
      <c r="E33" s="26" t="s">
        <v>15</v>
      </c>
    </row>
    <row r="34" spans="1:8" ht="15">
      <c r="A34" s="25" t="s">
        <v>14</v>
      </c>
      <c r="E34" s="240" t="s">
        <v>28</v>
      </c>
      <c r="F34" s="240"/>
      <c r="G34" s="240"/>
      <c r="H34" s="240"/>
    </row>
    <row r="35" spans="1:8" ht="15">
      <c r="A35" s="25" t="s">
        <v>10</v>
      </c>
      <c r="E35" s="240"/>
      <c r="F35" s="240"/>
      <c r="G35" s="240"/>
      <c r="H35" s="240"/>
    </row>
    <row r="36" spans="1:8" ht="3.75" customHeight="1">
      <c r="A36" s="27"/>
      <c r="B36" s="27"/>
      <c r="C36" s="27"/>
      <c r="D36" s="27"/>
      <c r="E36" s="27"/>
      <c r="F36" s="27"/>
      <c r="G36" s="27"/>
      <c r="H36" s="28"/>
    </row>
    <row r="37" spans="1:8" ht="55.5" customHeight="1">
      <c r="A37" s="205" t="s">
        <v>40</v>
      </c>
      <c r="B37" s="205"/>
      <c r="C37" s="205"/>
      <c r="D37" s="205"/>
      <c r="E37" s="205"/>
      <c r="F37" s="205"/>
      <c r="G37" s="205"/>
      <c r="H37" s="205"/>
    </row>
    <row r="38" spans="1:8" ht="4.5" customHeight="1">
      <c r="A38" s="30"/>
      <c r="B38" s="31"/>
      <c r="C38" s="31"/>
      <c r="D38" s="31"/>
      <c r="E38" s="31"/>
      <c r="F38" s="31"/>
      <c r="G38" s="31"/>
      <c r="H38" s="32"/>
    </row>
    <row r="39" spans="1:8" ht="18" customHeight="1">
      <c r="A39" s="211" t="s">
        <v>9</v>
      </c>
      <c r="B39" s="212"/>
      <c r="C39" s="212"/>
      <c r="D39" s="212"/>
      <c r="E39" s="212"/>
      <c r="F39" s="212"/>
      <c r="G39" s="212"/>
      <c r="H39" s="213"/>
    </row>
    <row r="40" spans="1:8" ht="22.5" customHeight="1">
      <c r="A40" s="34" t="s">
        <v>45</v>
      </c>
      <c r="B40" s="33"/>
      <c r="C40" s="33"/>
      <c r="D40" s="33"/>
      <c r="E40" s="33"/>
      <c r="F40" s="33"/>
      <c r="G40" s="33"/>
      <c r="H40" s="35">
        <f>H19</f>
        <v>0</v>
      </c>
    </row>
    <row r="41" spans="1:8" ht="18" customHeight="1">
      <c r="A41" s="61" t="s">
        <v>54</v>
      </c>
      <c r="B41" s="33"/>
      <c r="C41" s="33"/>
      <c r="D41" s="33"/>
      <c r="E41" s="33"/>
      <c r="F41" s="33"/>
      <c r="G41" s="33"/>
      <c r="H41" s="35">
        <f>H31</f>
        <v>0</v>
      </c>
    </row>
    <row r="42" spans="1:8" ht="6.75" customHeight="1" thickBot="1">
      <c r="A42" s="34"/>
      <c r="B42" s="36"/>
      <c r="C42" s="37"/>
      <c r="D42" s="37"/>
      <c r="E42" s="37"/>
      <c r="F42" s="37"/>
      <c r="G42" s="33"/>
      <c r="H42" s="38"/>
    </row>
    <row r="43" spans="1:8" ht="18" customHeight="1">
      <c r="A43" s="41" t="s">
        <v>35</v>
      </c>
      <c r="B43" s="36"/>
      <c r="C43" s="37"/>
      <c r="D43" s="37"/>
      <c r="E43" s="37"/>
      <c r="F43" s="37"/>
      <c r="G43" s="33"/>
      <c r="H43" s="46">
        <f>SUM(H40:H42)</f>
        <v>0</v>
      </c>
    </row>
    <row r="44" spans="1:8" ht="9.75" customHeight="1" thickBot="1">
      <c r="A44" s="39" t="s">
        <v>19</v>
      </c>
      <c r="B44" s="40"/>
      <c r="C44" s="40"/>
      <c r="D44" s="40"/>
      <c r="E44" s="40"/>
      <c r="F44" s="40"/>
      <c r="G44" s="40"/>
      <c r="H44" s="60"/>
    </row>
    <row r="45" spans="1:8" ht="9" customHeight="1" thickTop="1">
      <c r="A45" s="42"/>
      <c r="B45" s="43"/>
      <c r="C45" s="43"/>
      <c r="D45" s="43"/>
      <c r="E45" s="43"/>
      <c r="F45" s="43"/>
      <c r="G45" s="43"/>
      <c r="H45" s="44"/>
    </row>
    <row r="46" spans="1:8" ht="15">
      <c r="A46" s="23"/>
      <c r="H46" s="45"/>
    </row>
    <row r="47" spans="1:8" ht="15">
      <c r="A47" s="52"/>
      <c r="B47" s="53"/>
      <c r="C47" s="53"/>
      <c r="D47" s="53"/>
      <c r="E47" s="53"/>
      <c r="F47" s="53"/>
      <c r="G47" s="53"/>
      <c r="H47" s="54"/>
    </row>
  </sheetData>
  <sheetProtection formatCells="0" formatColumns="0" formatRows="0"/>
  <mergeCells count="31">
    <mergeCell ref="A2:H2"/>
    <mergeCell ref="B3:C3"/>
    <mergeCell ref="A5:H5"/>
    <mergeCell ref="B7:H7"/>
    <mergeCell ref="A9:H9"/>
    <mergeCell ref="A10:H10"/>
    <mergeCell ref="A11:C11"/>
    <mergeCell ref="F11:G18"/>
    <mergeCell ref="A12:C12"/>
    <mergeCell ref="A13:C13"/>
    <mergeCell ref="A14:C14"/>
    <mergeCell ref="A15:C15"/>
    <mergeCell ref="A16:C16"/>
    <mergeCell ref="A17:C17"/>
    <mergeCell ref="A18:C18"/>
    <mergeCell ref="A19:G19"/>
    <mergeCell ref="A21:H21"/>
    <mergeCell ref="A22:H22"/>
    <mergeCell ref="A23:C23"/>
    <mergeCell ref="F23:G30"/>
    <mergeCell ref="A24:C24"/>
    <mergeCell ref="A25:C25"/>
    <mergeCell ref="A26:C26"/>
    <mergeCell ref="A27:C27"/>
    <mergeCell ref="A28:C28"/>
    <mergeCell ref="A29:C29"/>
    <mergeCell ref="A30:C30"/>
    <mergeCell ref="A31:G31"/>
    <mergeCell ref="E34:H35"/>
    <mergeCell ref="A37:H37"/>
    <mergeCell ref="A39:H39"/>
  </mergeCells>
  <printOptions/>
  <pageMargins left="0.25" right="0.25" top="0.75" bottom="0.75" header="0.3" footer="0.3"/>
  <pageSetup horizontalDpi="600" verticalDpi="600" orientation="portrait" scale="88" r:id="rId1"/>
  <headerFooter>
    <oddFooter>&amp;R&amp;"Arial,Normal"Page &amp;P de &amp;N</oddFooter>
  </headerFooter>
  <rowBreaks count="1" manualBreakCount="1">
    <brk id="35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N19" sqref="N19"/>
    </sheetView>
  </sheetViews>
  <sheetFormatPr defaultColWidth="11.421875" defaultRowHeight="15"/>
  <cols>
    <col min="1" max="1" width="14.421875" style="68" customWidth="1"/>
    <col min="2" max="2" width="7.421875" style="68" customWidth="1"/>
    <col min="3" max="3" width="15.57421875" style="68" customWidth="1"/>
    <col min="4" max="4" width="13.28125" style="68" customWidth="1"/>
    <col min="5" max="5" width="12.28125" style="68" customWidth="1"/>
    <col min="6" max="6" width="13.7109375" style="68" customWidth="1"/>
    <col min="7" max="7" width="11.421875" style="68" customWidth="1"/>
    <col min="8" max="8" width="15.140625" style="68" customWidth="1"/>
    <col min="9" max="9" width="1.28515625" style="68" customWidth="1"/>
    <col min="10" max="16384" width="11.421875" style="68" customWidth="1"/>
  </cols>
  <sheetData>
    <row r="1" spans="1:8" ht="23.25" customHeight="1">
      <c r="A1" s="135" t="s">
        <v>4</v>
      </c>
      <c r="B1" s="136"/>
      <c r="C1" s="1"/>
      <c r="D1" s="1"/>
      <c r="E1" s="1"/>
      <c r="F1" s="1"/>
      <c r="G1" s="1"/>
      <c r="H1" s="1"/>
    </row>
    <row r="2" spans="1:8" ht="55.5" customHeight="1">
      <c r="A2" s="137" t="s">
        <v>41</v>
      </c>
      <c r="B2" s="137"/>
      <c r="C2" s="137"/>
      <c r="D2" s="137"/>
      <c r="E2" s="137"/>
      <c r="F2" s="137"/>
      <c r="G2" s="137"/>
      <c r="H2" s="137"/>
    </row>
    <row r="3" ht="15" customHeight="1"/>
    <row r="4" spans="1:12" ht="18" customHeight="1">
      <c r="A4" s="69" t="s">
        <v>8</v>
      </c>
      <c r="B4" s="222"/>
      <c r="C4" s="222"/>
      <c r="D4" s="70"/>
      <c r="E4" s="70"/>
      <c r="F4" s="70"/>
      <c r="G4" s="70"/>
      <c r="H4" s="70"/>
      <c r="I4" s="71"/>
      <c r="J4" s="71"/>
      <c r="K4" s="72"/>
      <c r="L4" s="72"/>
    </row>
    <row r="5" spans="1:12" ht="15" customHeight="1">
      <c r="A5" s="73"/>
      <c r="B5" s="73"/>
      <c r="C5" s="73"/>
      <c r="D5" s="71"/>
      <c r="E5" s="71"/>
      <c r="F5" s="71"/>
      <c r="G5" s="71"/>
      <c r="H5" s="71"/>
      <c r="I5" s="71"/>
      <c r="J5" s="71"/>
      <c r="K5" s="72"/>
      <c r="L5" s="72"/>
    </row>
    <row r="6" spans="1:12" ht="21" customHeight="1">
      <c r="A6" s="138" t="s">
        <v>7</v>
      </c>
      <c r="B6" s="139"/>
      <c r="C6" s="139"/>
      <c r="D6" s="139"/>
      <c r="E6" s="139"/>
      <c r="F6" s="139"/>
      <c r="G6" s="139"/>
      <c r="H6" s="140"/>
      <c r="I6" s="71"/>
      <c r="J6" s="71"/>
      <c r="K6" s="72"/>
      <c r="L6" s="72"/>
    </row>
    <row r="7" spans="1:12" ht="18" customHeight="1">
      <c r="A7" s="74" t="s">
        <v>5</v>
      </c>
      <c r="B7" s="11"/>
      <c r="C7" s="12"/>
      <c r="D7" s="13"/>
      <c r="E7" s="12"/>
      <c r="F7" s="12"/>
      <c r="G7" s="12"/>
      <c r="H7" s="14"/>
      <c r="I7" s="71"/>
      <c r="J7" s="71"/>
      <c r="K7" s="72"/>
      <c r="L7" s="72"/>
    </row>
    <row r="8" spans="1:12" ht="18" customHeight="1">
      <c r="A8" s="75" t="s">
        <v>6</v>
      </c>
      <c r="B8" s="141"/>
      <c r="C8" s="141"/>
      <c r="D8" s="141"/>
      <c r="E8" s="141"/>
      <c r="F8" s="141"/>
      <c r="G8" s="141"/>
      <c r="H8" s="142"/>
      <c r="I8" s="71"/>
      <c r="J8" s="71"/>
      <c r="K8" s="72"/>
      <c r="L8" s="72"/>
    </row>
    <row r="9" spans="1:12" ht="15" customHeight="1">
      <c r="A9" s="73"/>
      <c r="B9" s="73"/>
      <c r="C9" s="73"/>
      <c r="D9" s="71"/>
      <c r="E9" s="71"/>
      <c r="F9" s="71"/>
      <c r="G9" s="71"/>
      <c r="H9" s="71"/>
      <c r="I9" s="71"/>
      <c r="J9" s="71"/>
      <c r="K9" s="72"/>
      <c r="L9" s="72"/>
    </row>
    <row r="10" spans="1:8" ht="17.25" customHeight="1">
      <c r="A10" s="143" t="s">
        <v>16</v>
      </c>
      <c r="B10" s="144"/>
      <c r="C10" s="144"/>
      <c r="D10" s="144"/>
      <c r="E10" s="144"/>
      <c r="F10" s="144"/>
      <c r="G10" s="144"/>
      <c r="H10" s="145"/>
    </row>
    <row r="11" spans="1:8" ht="17.25" customHeight="1">
      <c r="A11" s="146" t="s">
        <v>38</v>
      </c>
      <c r="B11" s="147"/>
      <c r="C11" s="147"/>
      <c r="D11" s="147"/>
      <c r="E11" s="147"/>
      <c r="F11" s="147"/>
      <c r="G11" s="147"/>
      <c r="H11" s="148"/>
    </row>
    <row r="12" spans="1:8" ht="25.5">
      <c r="A12" s="149" t="s">
        <v>1</v>
      </c>
      <c r="B12" s="150"/>
      <c r="C12" s="150"/>
      <c r="D12" s="76" t="s">
        <v>12</v>
      </c>
      <c r="E12" s="76" t="s">
        <v>13</v>
      </c>
      <c r="F12" s="151"/>
      <c r="G12" s="152"/>
      <c r="H12" s="77" t="s">
        <v>17</v>
      </c>
    </row>
    <row r="13" spans="1:8" ht="18" customHeight="1">
      <c r="A13" s="155" t="s">
        <v>0</v>
      </c>
      <c r="B13" s="156"/>
      <c r="C13" s="156"/>
      <c r="D13" s="18"/>
      <c r="E13" s="50">
        <v>0.61</v>
      </c>
      <c r="F13" s="153"/>
      <c r="G13" s="154"/>
      <c r="H13" s="79">
        <f aca="true" t="shared" si="0" ref="H13:H19">D13*E13</f>
        <v>0</v>
      </c>
    </row>
    <row r="14" spans="1:8" ht="18" customHeight="1">
      <c r="A14" s="155" t="s">
        <v>11</v>
      </c>
      <c r="B14" s="156"/>
      <c r="C14" s="156"/>
      <c r="D14" s="18"/>
      <c r="E14" s="78">
        <v>0.23</v>
      </c>
      <c r="F14" s="153"/>
      <c r="G14" s="154"/>
      <c r="H14" s="80">
        <f t="shared" si="0"/>
        <v>0</v>
      </c>
    </row>
    <row r="15" spans="1:8" ht="18" customHeight="1">
      <c r="A15" s="155" t="s">
        <v>20</v>
      </c>
      <c r="B15" s="156"/>
      <c r="C15" s="156"/>
      <c r="D15" s="18"/>
      <c r="E15" s="78">
        <v>0.61</v>
      </c>
      <c r="F15" s="153"/>
      <c r="G15" s="154"/>
      <c r="H15" s="80">
        <f t="shared" si="0"/>
        <v>0</v>
      </c>
    </row>
    <row r="16" spans="1:8" ht="18" customHeight="1">
      <c r="A16" s="155" t="s">
        <v>23</v>
      </c>
      <c r="B16" s="156"/>
      <c r="C16" s="156"/>
      <c r="D16" s="18"/>
      <c r="E16" s="78">
        <v>0.05</v>
      </c>
      <c r="F16" s="153"/>
      <c r="G16" s="154"/>
      <c r="H16" s="80">
        <f t="shared" si="0"/>
        <v>0</v>
      </c>
    </row>
    <row r="17" spans="1:8" ht="18" customHeight="1">
      <c r="A17" s="155" t="s">
        <v>22</v>
      </c>
      <c r="B17" s="156"/>
      <c r="C17" s="156"/>
      <c r="D17" s="18"/>
      <c r="E17" s="78">
        <v>0.36</v>
      </c>
      <c r="F17" s="153"/>
      <c r="G17" s="154"/>
      <c r="H17" s="80">
        <f t="shared" si="0"/>
        <v>0</v>
      </c>
    </row>
    <row r="18" spans="1:8" ht="18" customHeight="1">
      <c r="A18" s="155" t="s">
        <v>21</v>
      </c>
      <c r="B18" s="156"/>
      <c r="C18" s="156"/>
      <c r="D18" s="18"/>
      <c r="E18" s="78">
        <v>0.61</v>
      </c>
      <c r="F18" s="153"/>
      <c r="G18" s="154"/>
      <c r="H18" s="80">
        <f t="shared" si="0"/>
        <v>0</v>
      </c>
    </row>
    <row r="19" spans="1:8" ht="18" customHeight="1">
      <c r="A19" s="155" t="s">
        <v>42</v>
      </c>
      <c r="B19" s="156"/>
      <c r="C19" s="156"/>
      <c r="D19" s="18"/>
      <c r="E19" s="78">
        <v>0.61</v>
      </c>
      <c r="F19" s="248"/>
      <c r="G19" s="249"/>
      <c r="H19" s="80">
        <f t="shared" si="0"/>
        <v>0</v>
      </c>
    </row>
    <row r="20" spans="1:8" ht="27" customHeight="1">
      <c r="A20" s="162" t="s">
        <v>39</v>
      </c>
      <c r="B20" s="163"/>
      <c r="C20" s="163"/>
      <c r="D20" s="163"/>
      <c r="E20" s="163"/>
      <c r="F20" s="163"/>
      <c r="G20" s="164"/>
      <c r="H20" s="81">
        <f>SUM(H13:H19)</f>
        <v>0</v>
      </c>
    </row>
    <row r="21" spans="1:8" ht="15" customHeight="1">
      <c r="A21" s="82"/>
      <c r="B21" s="82"/>
      <c r="C21" s="82"/>
      <c r="D21" s="82"/>
      <c r="E21" s="82"/>
      <c r="F21" s="82"/>
      <c r="G21" s="82"/>
      <c r="H21" s="82"/>
    </row>
    <row r="22" spans="1:8" ht="17.25" customHeight="1">
      <c r="A22" s="143" t="s">
        <v>16</v>
      </c>
      <c r="B22" s="144"/>
      <c r="C22" s="144"/>
      <c r="D22" s="144"/>
      <c r="E22" s="144"/>
      <c r="F22" s="144"/>
      <c r="G22" s="144"/>
      <c r="H22" s="145"/>
    </row>
    <row r="23" spans="1:8" ht="17.25" customHeight="1">
      <c r="A23" s="165" t="s">
        <v>49</v>
      </c>
      <c r="B23" s="166"/>
      <c r="C23" s="166"/>
      <c r="D23" s="166"/>
      <c r="E23" s="166"/>
      <c r="F23" s="166"/>
      <c r="G23" s="166"/>
      <c r="H23" s="167"/>
    </row>
    <row r="24" spans="1:8" ht="25.5">
      <c r="A24" s="149" t="s">
        <v>1</v>
      </c>
      <c r="B24" s="150"/>
      <c r="C24" s="150"/>
      <c r="D24" s="76" t="s">
        <v>12</v>
      </c>
      <c r="E24" s="76" t="s">
        <v>13</v>
      </c>
      <c r="F24" s="76" t="s">
        <v>2</v>
      </c>
      <c r="G24" s="83" t="s">
        <v>3</v>
      </c>
      <c r="H24" s="170" t="s">
        <v>17</v>
      </c>
    </row>
    <row r="25" spans="1:8" ht="15">
      <c r="A25" s="172" t="s">
        <v>33</v>
      </c>
      <c r="B25" s="173"/>
      <c r="C25" s="173"/>
      <c r="D25" s="173"/>
      <c r="E25" s="173"/>
      <c r="F25" s="173"/>
      <c r="G25" s="64">
        <v>0</v>
      </c>
      <c r="H25" s="247"/>
    </row>
    <row r="26" spans="1:8" ht="18" customHeight="1">
      <c r="A26" s="155" t="s">
        <v>0</v>
      </c>
      <c r="B26" s="156"/>
      <c r="C26" s="156"/>
      <c r="D26" s="18"/>
      <c r="E26" s="21">
        <v>1.25</v>
      </c>
      <c r="F26" s="84">
        <f aca="true" t="shared" si="1" ref="F26:F32">D26*E26</f>
        <v>0</v>
      </c>
      <c r="G26" s="63">
        <f>$G$25*D26</f>
        <v>0</v>
      </c>
      <c r="H26" s="85">
        <f>F26-G26</f>
        <v>0</v>
      </c>
    </row>
    <row r="27" spans="1:8" ht="18" customHeight="1">
      <c r="A27" s="155" t="s">
        <v>11</v>
      </c>
      <c r="B27" s="156"/>
      <c r="C27" s="156"/>
      <c r="D27" s="18"/>
      <c r="E27" s="78">
        <v>0.46</v>
      </c>
      <c r="F27" s="78">
        <f t="shared" si="1"/>
        <v>0</v>
      </c>
      <c r="G27" s="51"/>
      <c r="H27" s="80">
        <f>F27</f>
        <v>0</v>
      </c>
    </row>
    <row r="28" spans="1:8" ht="18" customHeight="1">
      <c r="A28" s="155" t="s">
        <v>20</v>
      </c>
      <c r="B28" s="156"/>
      <c r="C28" s="156"/>
      <c r="D28" s="18"/>
      <c r="E28" s="78">
        <v>1.25</v>
      </c>
      <c r="F28" s="78">
        <f t="shared" si="1"/>
        <v>0</v>
      </c>
      <c r="G28" s="24">
        <f>$G$25*D28</f>
        <v>0</v>
      </c>
      <c r="H28" s="80">
        <f>F28-G28</f>
        <v>0</v>
      </c>
    </row>
    <row r="29" spans="1:8" ht="18" customHeight="1">
      <c r="A29" s="155" t="s">
        <v>23</v>
      </c>
      <c r="B29" s="156"/>
      <c r="C29" s="156"/>
      <c r="D29" s="18"/>
      <c r="E29" s="78">
        <v>0.1</v>
      </c>
      <c r="F29" s="78">
        <f t="shared" si="1"/>
        <v>0</v>
      </c>
      <c r="G29" s="190"/>
      <c r="H29" s="80">
        <f>F29</f>
        <v>0</v>
      </c>
    </row>
    <row r="30" spans="1:8" ht="18" customHeight="1">
      <c r="A30" s="155" t="s">
        <v>22</v>
      </c>
      <c r="B30" s="156"/>
      <c r="C30" s="156"/>
      <c r="D30" s="18"/>
      <c r="E30" s="78">
        <v>0.73</v>
      </c>
      <c r="F30" s="78">
        <f t="shared" si="1"/>
        <v>0</v>
      </c>
      <c r="G30" s="191"/>
      <c r="H30" s="80">
        <f>F30</f>
        <v>0</v>
      </c>
    </row>
    <row r="31" spans="1:8" ht="18" customHeight="1">
      <c r="A31" s="155" t="s">
        <v>21</v>
      </c>
      <c r="B31" s="156"/>
      <c r="C31" s="156"/>
      <c r="D31" s="18"/>
      <c r="E31" s="78">
        <v>1.23</v>
      </c>
      <c r="F31" s="78">
        <f t="shared" si="1"/>
        <v>0</v>
      </c>
      <c r="G31" s="191"/>
      <c r="H31" s="80">
        <f>F31</f>
        <v>0</v>
      </c>
    </row>
    <row r="32" spans="1:8" ht="18" customHeight="1">
      <c r="A32" s="155" t="s">
        <v>25</v>
      </c>
      <c r="B32" s="156"/>
      <c r="C32" s="156"/>
      <c r="D32" s="18"/>
      <c r="E32" s="78">
        <v>1.25</v>
      </c>
      <c r="F32" s="78">
        <f t="shared" si="1"/>
        <v>0</v>
      </c>
      <c r="G32" s="192"/>
      <c r="H32" s="80">
        <f>F32</f>
        <v>0</v>
      </c>
    </row>
    <row r="33" spans="1:8" ht="24" customHeight="1">
      <c r="A33" s="193" t="s">
        <v>53</v>
      </c>
      <c r="B33" s="194"/>
      <c r="C33" s="194"/>
      <c r="D33" s="194"/>
      <c r="E33" s="194"/>
      <c r="F33" s="194"/>
      <c r="G33" s="195"/>
      <c r="H33" s="81">
        <f>SUM(H26:H32)</f>
        <v>0</v>
      </c>
    </row>
    <row r="34" spans="1:8" ht="15" customHeight="1">
      <c r="A34" s="86" t="s">
        <v>24</v>
      </c>
      <c r="B34" s="87"/>
      <c r="C34" s="87"/>
      <c r="D34" s="87"/>
      <c r="E34" s="87"/>
      <c r="F34" s="87"/>
      <c r="G34" s="87"/>
      <c r="H34" s="88"/>
    </row>
    <row r="35" spans="1:8" ht="15" customHeight="1">
      <c r="A35" s="196" t="s">
        <v>27</v>
      </c>
      <c r="B35" s="196"/>
      <c r="C35" s="196"/>
      <c r="D35" s="196"/>
      <c r="E35" s="89" t="s">
        <v>10</v>
      </c>
      <c r="G35" s="89"/>
      <c r="H35" s="89"/>
    </row>
    <row r="36" spans="1:8" ht="15">
      <c r="A36" s="89" t="s">
        <v>30</v>
      </c>
      <c r="B36" s="89"/>
      <c r="C36" s="89"/>
      <c r="D36" s="89"/>
      <c r="E36" s="82" t="s">
        <v>15</v>
      </c>
      <c r="G36" s="89"/>
      <c r="H36" s="89"/>
    </row>
    <row r="37" spans="1:8" ht="14.25" customHeight="1">
      <c r="A37" s="89" t="s">
        <v>14</v>
      </c>
      <c r="B37" s="89"/>
      <c r="C37" s="89"/>
      <c r="D37" s="89"/>
      <c r="E37" s="89" t="s">
        <v>26</v>
      </c>
      <c r="G37" s="89"/>
      <c r="H37" s="89"/>
    </row>
    <row r="38" spans="1:8" ht="55.5" customHeight="1">
      <c r="A38" s="137" t="s">
        <v>43</v>
      </c>
      <c r="B38" s="137"/>
      <c r="C38" s="137"/>
      <c r="D38" s="137"/>
      <c r="E38" s="137"/>
      <c r="F38" s="137"/>
      <c r="G38" s="137"/>
      <c r="H38" s="137"/>
    </row>
    <row r="39" spans="1:8" ht="14.25" customHeight="1">
      <c r="A39" s="90"/>
      <c r="B39" s="91"/>
      <c r="C39" s="91"/>
      <c r="D39" s="91"/>
      <c r="E39" s="91"/>
      <c r="F39" s="91"/>
      <c r="G39" s="91"/>
      <c r="H39" s="92"/>
    </row>
    <row r="40" spans="1:8" ht="14.25" customHeight="1">
      <c r="A40" s="211" t="s">
        <v>9</v>
      </c>
      <c r="B40" s="212"/>
      <c r="C40" s="212"/>
      <c r="D40" s="212"/>
      <c r="E40" s="212"/>
      <c r="F40" s="212"/>
      <c r="G40" s="212"/>
      <c r="H40" s="213"/>
    </row>
    <row r="41" spans="1:8" ht="24" customHeight="1">
      <c r="A41" s="93" t="s">
        <v>46</v>
      </c>
      <c r="B41" s="94"/>
      <c r="C41" s="94"/>
      <c r="D41" s="94"/>
      <c r="E41" s="94"/>
      <c r="F41" s="94"/>
      <c r="G41" s="94"/>
      <c r="H41" s="95">
        <f>H20</f>
        <v>0</v>
      </c>
    </row>
    <row r="42" spans="1:8" ht="18.75" customHeight="1">
      <c r="A42" s="61" t="s">
        <v>50</v>
      </c>
      <c r="H42" s="95">
        <f>H33</f>
        <v>0</v>
      </c>
    </row>
    <row r="43" spans="1:8" ht="6.75" customHeight="1" thickBot="1">
      <c r="A43" s="96"/>
      <c r="B43" s="69"/>
      <c r="C43" s="97"/>
      <c r="D43" s="97"/>
      <c r="E43" s="97"/>
      <c r="F43" s="97"/>
      <c r="H43" s="98"/>
    </row>
    <row r="44" spans="1:8" ht="18" customHeight="1">
      <c r="A44" s="99" t="s">
        <v>35</v>
      </c>
      <c r="B44" s="69"/>
      <c r="C44" s="97"/>
      <c r="D44" s="97"/>
      <c r="E44" s="97"/>
      <c r="F44" s="97"/>
      <c r="H44" s="100">
        <f>SUM(H41:H43)</f>
        <v>0</v>
      </c>
    </row>
    <row r="45" spans="1:8" ht="12" customHeight="1" thickBot="1">
      <c r="A45" s="101" t="s">
        <v>19</v>
      </c>
      <c r="B45" s="69"/>
      <c r="C45" s="69"/>
      <c r="D45" s="69"/>
      <c r="E45" s="69"/>
      <c r="F45" s="69"/>
      <c r="G45" s="69"/>
      <c r="H45" s="102"/>
    </row>
    <row r="46" spans="1:8" ht="6" customHeight="1" thickTop="1">
      <c r="A46" s="103"/>
      <c r="B46" s="104"/>
      <c r="C46" s="104"/>
      <c r="D46" s="104"/>
      <c r="E46" s="104"/>
      <c r="F46" s="104"/>
      <c r="G46" s="104"/>
      <c r="H46" s="105"/>
    </row>
  </sheetData>
  <sheetProtection/>
  <mergeCells count="33">
    <mergeCell ref="A2:H2"/>
    <mergeCell ref="B4:C4"/>
    <mergeCell ref="A6:H6"/>
    <mergeCell ref="B8:H8"/>
    <mergeCell ref="A10:H10"/>
    <mergeCell ref="A11:H11"/>
    <mergeCell ref="A12:C12"/>
    <mergeCell ref="F12:G19"/>
    <mergeCell ref="A13:C13"/>
    <mergeCell ref="A14:C14"/>
    <mergeCell ref="A15:C15"/>
    <mergeCell ref="A16:C16"/>
    <mergeCell ref="A17:C17"/>
    <mergeCell ref="A18:C18"/>
    <mergeCell ref="A19:C19"/>
    <mergeCell ref="A31:C31"/>
    <mergeCell ref="A32:C32"/>
    <mergeCell ref="A20:G20"/>
    <mergeCell ref="A22:H22"/>
    <mergeCell ref="A23:H23"/>
    <mergeCell ref="A24:C24"/>
    <mergeCell ref="H24:H25"/>
    <mergeCell ref="A25:F25"/>
    <mergeCell ref="A40:H40"/>
    <mergeCell ref="A33:G33"/>
    <mergeCell ref="A35:D35"/>
    <mergeCell ref="A38:H38"/>
    <mergeCell ref="A26:C26"/>
    <mergeCell ref="A27:C27"/>
    <mergeCell ref="A28:C28"/>
    <mergeCell ref="A29:C29"/>
    <mergeCell ref="G29:G32"/>
    <mergeCell ref="A30:C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Gouvernement du Québec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Ajustement de la subvention pour l'exercice 2014-2015 — RSG représentée par la FIPEQ-CSQ</dc:title>
  <dc:subject>Ce formulaire calcule l’ajustement de la subvention pour l'exercice 2014-2015, veuillez vous assurer de sélectionner l’onglet qui correspond au calendrier de versement des subventions qui s’applique à votre situation.</dc:subject>
  <dc:creator>Ministère de la Famille!!</dc:creator>
  <cp:keywords/>
  <dc:description/>
  <cp:lastModifiedBy>Houenou, Métonwanou Victoire</cp:lastModifiedBy>
  <cp:lastPrinted>2021-02-19T20:51:57Z</cp:lastPrinted>
  <dcterms:created xsi:type="dcterms:W3CDTF">2015-01-19T17:54:54Z</dcterms:created>
  <dcterms:modified xsi:type="dcterms:W3CDTF">2022-03-14T15:04:52Z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xePublications">
    <vt:lpwstr>3</vt:lpwstr>
  </property>
  <property fmtid="{D5CDD505-2E9C-101B-9397-08002B2CF9AE}" pid="3" name="NumeroPublications">
    <vt:lpwstr/>
  </property>
  <property fmtid="{D5CDD505-2E9C-101B-9397-08002B2CF9AE}" pid="4" name="display_urn:schemas-microsoft-com:office:office#Editor">
    <vt:lpwstr>Compte système</vt:lpwstr>
  </property>
  <property fmtid="{D5CDD505-2E9C-101B-9397-08002B2CF9AE}" pid="5" name="TitrePublications">
    <vt:lpwstr>Ajustement de la subvention pour l'exercice 2014-2015 — RSG représentée par la FIPEQ-CSQ</vt:lpwstr>
  </property>
  <property fmtid="{D5CDD505-2E9C-101B-9397-08002B2CF9AE}" pid="6" name="CategoriePublications">
    <vt:lpwstr>15</vt:lpwstr>
  </property>
  <property fmtid="{D5CDD505-2E9C-101B-9397-08002B2CF9AE}" pid="7" name="ResumePublications">
    <vt:lpwstr>Ce formulaire calcule l’ajustement de la subvention pour l'exercice 2014-2015, veuillez vous assurer de sélectionner l’onglet qui correspond au calendrier de versement des subventions qui s’applique à votre situation.</vt:lpwstr>
  </property>
  <property fmtid="{D5CDD505-2E9C-101B-9397-08002B2CF9AE}" pid="8" name="TypePublications">
    <vt:lpwstr>6</vt:lpwstr>
  </property>
  <property fmtid="{D5CDD505-2E9C-101B-9397-08002B2CF9AE}" pid="9" name="Order">
    <vt:lpwstr>198700.000000000</vt:lpwstr>
  </property>
  <property fmtid="{D5CDD505-2E9C-101B-9397-08002B2CF9AE}" pid="10" name="TemplateUrl">
    <vt:lpwstr/>
  </property>
  <property fmtid="{D5CDD505-2E9C-101B-9397-08002B2CF9AE}" pid="11" name="PublishingExpirationDate">
    <vt:lpwstr>2035-02-26T10:50:00Z</vt:lpwstr>
  </property>
  <property fmtid="{D5CDD505-2E9C-101B-9397-08002B2CF9AE}" pid="12" name="xd_ProgID">
    <vt:lpwstr/>
  </property>
  <property fmtid="{D5CDD505-2E9C-101B-9397-08002B2CF9AE}" pid="13" name="PublishingStartDate">
    <vt:lpwstr/>
  </property>
  <property fmtid="{D5CDD505-2E9C-101B-9397-08002B2CF9AE}" pid="14" name="display_urn:schemas-microsoft-com:office:office#Author">
    <vt:lpwstr>Compte système</vt:lpwstr>
  </property>
  <property fmtid="{D5CDD505-2E9C-101B-9397-08002B2CF9AE}" pid="15" name="ContentType">
    <vt:lpwstr>Document</vt:lpwstr>
  </property>
  <property fmtid="{D5CDD505-2E9C-101B-9397-08002B2CF9AE}" pid="16" name="DatePublications">
    <vt:lpwstr>2015-02-27</vt:lpwstr>
  </property>
  <property fmtid="{D5CDD505-2E9C-101B-9397-08002B2CF9AE}" pid="17" name="DateDerniereModification">
    <vt:lpwstr>2022-03-28</vt:lpwstr>
  </property>
  <property fmtid="{D5CDD505-2E9C-101B-9397-08002B2CF9AE}" pid="18" name="FraisPublications">
    <vt:lpwstr>1</vt:lpwstr>
  </property>
  <property fmtid="{D5CDD505-2E9C-101B-9397-08002B2CF9AE}" pid="19" name="LanguePublications">
    <vt:lpwstr>1</vt:lpwstr>
  </property>
  <property fmtid="{D5CDD505-2E9C-101B-9397-08002B2CF9AE}" pid="20" name="LienExternePublication">
    <vt:lpwstr/>
  </property>
  <property fmtid="{D5CDD505-2E9C-101B-9397-08002B2CF9AE}" pid="21" name="LienVersPublicationModeHTML">
    <vt:lpwstr/>
  </property>
  <property fmtid="{D5CDD505-2E9C-101B-9397-08002B2CF9AE}" pid="22" name="xd_Signature">
    <vt:lpwstr/>
  </property>
  <property fmtid="{D5CDD505-2E9C-101B-9397-08002B2CF9AE}" pid="23" name="_SourceUrl">
    <vt:lpwstr/>
  </property>
  <property fmtid="{D5CDD505-2E9C-101B-9397-08002B2CF9AE}" pid="24" name="_SharedFileIndex">
    <vt:lpwstr/>
  </property>
</Properties>
</file>